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<sst xmlns="http://schemas.openxmlformats.org/spreadsheetml/2006/main" uniqueCount="128">
  <si>
    <t>Generated by SolarQuotes.com.au:</t>
  </si>
  <si>
    <t>VPP Provider</t>
  </si>
  <si>
    <t>AGL Bring Your Own Battery</t>
  </si>
  <si>
    <t>Amber for batteries</t>
  </si>
  <si>
    <t>Diamond Energy WATTBANK VPP</t>
  </si>
  <si>
    <t>ENGIE BYO Battery VPP</t>
  </si>
  <si>
    <t>ENGIE New Battery VPP Offer</t>
  </si>
  <si>
    <t>Globird ZEROHERO</t>
  </si>
  <si>
    <t>LAVO EAAS by Diamond Energy</t>
  </si>
  <si>
    <t>Nectr BEE Super FiT</t>
  </si>
  <si>
    <t>Nectr BEEyond VPP</t>
  </si>
  <si>
    <t>Nectr Plan BEE</t>
  </si>
  <si>
    <t>NRN VPP by Diamond Energy</t>
  </si>
  <si>
    <t>Origin Loop Virtual Power Plant</t>
  </si>
  <si>
    <t>Powershop Virtual Power Plant</t>
  </si>
  <si>
    <t>Reposit No bill</t>
  </si>
  <si>
    <t>South Australias Virtual Power Plant</t>
  </si>
  <si>
    <t>ShineHub</t>
  </si>
  <si>
    <t>SolarHub VPP</t>
  </si>
  <si>
    <t>Tesla Energy Plan/Energy Locals</t>
  </si>
  <si>
    <t>Provider Logo</t>
  </si>
  <si>
    <t>Batteries approved for use</t>
  </si>
  <si>
    <t>Tesla, LG, SolarEdge</t>
  </si>
  <si>
    <t>Goodwe, Sungrow, LG</t>
  </si>
  <si>
    <t>Tesla Powerwall 2</t>
  </si>
  <si>
    <t>Tesla Powerwall 2, Eguana</t>
  </si>
  <si>
    <t xml:space="preserve">AlphaESS, Redback, SunGrow, SolaX, Sigenergy, Tesla
</t>
  </si>
  <si>
    <t>LAVO</t>
  </si>
  <si>
    <t>AlphaESS, QCells, SolarEdge, Sungrow, Tesla</t>
  </si>
  <si>
    <t>AlphaESS, QCells, SolarEdge, Sungrow, Tesla,</t>
  </si>
  <si>
    <t>Sungrow</t>
  </si>
  <si>
    <t>Sungrow, Tesla, LG Chem</t>
  </si>
  <si>
    <t>Alpha-ESS, Energizer, Eveready, Hive, Huawei, LG, Redback, SolarEdge, SolaX, Sungrow, Tesla</t>
  </si>
  <si>
    <t>SolaX Triple Power</t>
  </si>
  <si>
    <t>Tesla</t>
  </si>
  <si>
    <t>Hinen</t>
  </si>
  <si>
    <t xml:space="preserve">LG Chem RESU "HV", Tesla Powerwall, SolarEdge, SolaX </t>
  </si>
  <si>
    <t>Tesla Powerwall only</t>
  </si>
  <si>
    <t>VPP subsidy</t>
  </si>
  <si>
    <t>$100 bill credit sign-on bonus. $70 bill credit per quarter.</t>
  </si>
  <si>
    <t xml:space="preserve">Eligible for REPS up to $2050 in SA </t>
  </si>
  <si>
    <t>Up to $450 per year.
Automatic credit added to
monthly Diamond Energy bill.</t>
  </si>
  <si>
    <t>$300 upfront + $20 monthly credit</t>
  </si>
  <si>
    <t>$500 upfront and $20 monthly credit</t>
  </si>
  <si>
    <t>$1/day credit on "ZEROHERO" days, free charging from grid 11am-2pm</t>
  </si>
  <si>
    <t>Up to 800kWh per month free. Any additional usage at fixed low rate.  
Usage and daily charge included on Diamond Energy bill.</t>
  </si>
  <si>
    <t>$100 Sign-up credit
50c/kWh feed-in tariff during 4pm-9pm</t>
  </si>
  <si>
    <t xml:space="preserve">Ultra-low electricity rates for up to 1,000kWh a quarter grid-fed consumption with a quartly membership fee ($30~$85 depending on DNSPs)
Competitive rates for energy over 1,000kWh a quarter. </t>
  </si>
  <si>
    <t>$100 Sign-up credit
$20 monthly VPP credit</t>
  </si>
  <si>
    <t xml:space="preserve">10% discount on any grid electricity usage.
Low rate for usage from system. Usage and daily charge included on Diamond Energy bill.
</t>
  </si>
  <si>
    <t>$1500 bill credit if you buy a system through Origin and stay for 5 years</t>
  </si>
  <si>
    <t>Up to $40 per month credit on bill</t>
  </si>
  <si>
    <t>Guaranteed 'no bill' for 7 years.</t>
  </si>
  <si>
    <t>Completely free Tesla Powerwall, below-market-rate electricity rates</t>
  </si>
  <si>
    <t>$2,000 off a battery</t>
  </si>
  <si>
    <t>$4,950</t>
  </si>
  <si>
    <t>$1,000 Powerwall subsidy for new owners, $100 credit for existing owners. Additional $220 "grid support credits" earned annually</t>
  </si>
  <si>
    <t>Eligibility requirements</t>
  </si>
  <si>
    <t>AGL customers in NSW, QLD, SA and VIC only</t>
  </si>
  <si>
    <t>Located in the NEM in:
SA
NSW
VIC
ACT
QLD (Energex region)</t>
  </si>
  <si>
    <t xml:space="preserve">Residential households in NSW,
SA, VIC and QLD (Energex only).
</t>
  </si>
  <si>
    <t>· Retailer must be ENGIE
· SA, VIC, NSW and QLD residents
· Customer must have min. 3kWp PV system, max 10kWp</t>
  </si>
  <si>
    <t>Retailer must be ENGIE
· SA, VIC, NSW and QLD residents
· Customer must have min. 3kWp PV system, max 10kWp
· Customer must have had their battery installed within 30 days of signing up, through a ENGIE partner installer</t>
  </si>
  <si>
    <t>Located in NSW, SA, QLD (Energex) or VIC</t>
  </si>
  <si>
    <t xml:space="preserve">Residential households in NSW, SA, VIC and QLD (Energex only). </t>
  </si>
  <si>
    <t>Homeowner with a reliable broadband internet connection, not be on life support, have a solar system under 13.4kW and battery system over 9.5kWh and participate in the VPP</t>
  </si>
  <si>
    <t>Homeowner with a reliable broadband internet connection, not be on life support, have a battery system over 9.5kWh and participate in the VPP</t>
  </si>
  <si>
    <t>Homeowner with a reliable broadband internet connection, not be on life support, have supported hardware and participate in the VPP</t>
  </si>
  <si>
    <t xml:space="preserve">VIC, SA, NSW, ACT, QLD via installer partner network or existing compatible batteries. 5kWh eligible battery, 5kW solar, reliable internet connection
</t>
  </si>
  <si>
    <t>Must be Powershop customer</t>
  </si>
  <si>
    <t>Currently spend &lt; $3500/a on electricity; Have no existing solar panels or batteries installed; If in VIC, be eligible for the Solar Victoria battery subsidy; Must purchase a solar + battery system from Reposit.</t>
  </si>
  <si>
    <t>Only Housing SA properties eligible</t>
  </si>
  <si>
    <t>Residents of SA, VIC, NSW, and QLD.</t>
  </si>
  <si>
    <t>Specific NSW council areas</t>
  </si>
  <si>
    <t>Residents of South Australia, Victoria, New South Wales, South East Queensland (Energex Network) and the Australian Capital Territory. PV system less than 15kW and no zero export restrictions in place.</t>
  </si>
  <si>
    <t>Number of places in program</t>
  </si>
  <si>
    <t>TBD</t>
  </si>
  <si>
    <t>Uncapped</t>
  </si>
  <si>
    <t>Phase 3 (current) - 3,000 Housing SA Properties</t>
  </si>
  <si>
    <t>Up to 50,000 planned</t>
  </si>
  <si>
    <t>Feed-in/usage tariffs offered</t>
  </si>
  <si>
    <t>No VPP-specific tariffs offered - you simply use your existing plan with AGL.</t>
  </si>
  <si>
    <t>Wholesale electricity rates - can be anywhere from negative electricity prices to up to $21/kWh</t>
  </si>
  <si>
    <t>30c/kWh Battery usage credit
between 6pm to 8am.
Diamond Energy’s best
available market plan.</t>
  </si>
  <si>
    <t>Standard feed-in tariffs</t>
  </si>
  <si>
    <t>$0.15c/kWh FiT for evening periods (5-7pm) $1/kWh FiT during "critical export" periods</t>
  </si>
  <si>
    <t xml:space="preserve">Diamond Energy’s best available market plan. </t>
  </si>
  <si>
    <t>50c/kWh feed-in tariff during 4pm-9pm.
1.85c~4.4c/kWh feed-in-tariff during all hours beyond 4pm-9pm</t>
  </si>
  <si>
    <t>No FiT applicable</t>
  </si>
  <si>
    <t>Competitive flat and time-of-use pricing for general usage.
1.85~4.4c/kWh feed-in-tariff.</t>
  </si>
  <si>
    <t xml:space="preserve">Feed-in credit equal to retail plan usage rate.
Diamond Energy’s best Single Rate plan. 
</t>
  </si>
  <si>
    <t>Standard Origin tariffs</t>
  </si>
  <si>
    <t>No VPP-specific tariffs offered - you simply use an existing plan offered by Powershop</t>
  </si>
  <si>
    <t>Similar to a PPA - customer buys system outright and Reposit guarantees no bills.</t>
  </si>
  <si>
    <t>$0.55c/kWh paid for electricity fed from battery into grid during VPP events (on top of retailer feed in tariff)</t>
  </si>
  <si>
    <t>17c/kWh for first 10kWh daily</t>
  </si>
  <si>
    <t>Feed in rates vary by state:
NSW: 4.9c/kWh 
VIC: 4.9c/kWh 
QLD: 5c/kWh
SA: 5c/kWh
ACT: 3c/kWh</t>
  </si>
  <si>
    <t>Minimum energy storage capacity reserved for homeowner</t>
  </si>
  <si>
    <t>Powerwall: 20% capacity. LG Chem: Varies based on inverter settings. Others TBD</t>
  </si>
  <si>
    <t>Set by homeowner</t>
  </si>
  <si>
    <t>No specified reserve.</t>
  </si>
  <si>
    <t>20% capacity</t>
  </si>
  <si>
    <t>20%</t>
  </si>
  <si>
    <t xml:space="preserve">Origin reserves the right to discharge entire battery, but may "preserve the capacity in the Battery so that it can be used for your consumption at times
determined by us." 200kWh maximum usage by Origin for the year.
</t>
  </si>
  <si>
    <t>20% battery energy reserved for use by homeowner.</t>
  </si>
  <si>
    <t>10% battery capacity reserved for the homeowner</t>
  </si>
  <si>
    <t>No minimum reserved for the household.</t>
  </si>
  <si>
    <t>20% battery energy reserved for use by homeowner; max 50 discharge cycles per year</t>
  </si>
  <si>
    <t>Contract term length</t>
  </si>
  <si>
    <t>12 months</t>
  </si>
  <si>
    <t>None</t>
  </si>
  <si>
    <t>No lock-in contract.
Opt-in and out at any time.</t>
  </si>
  <si>
    <t>Ongoing</t>
  </si>
  <si>
    <t>No lock-in contract.
Opt-in and out at any time. Note, LAVO Energy as a Service Lease Agreement is for a fixed term.</t>
  </si>
  <si>
    <t>No lock-in contract with monthly billing.
Opt-in and out at any time</t>
  </si>
  <si>
    <t>No lock-in contract with quarterly billing.
Opt-in and out at any time.</t>
  </si>
  <si>
    <t>No lock-in contract.
Opt-in and out at any time.
Note, NRN System Services Agreement is for fixed term.</t>
  </si>
  <si>
    <t>5 years</t>
  </si>
  <si>
    <t>N/A</t>
  </si>
  <si>
    <t>Contract cancellation fee</t>
  </si>
  <si>
    <t>$0</t>
  </si>
  <si>
    <t>None.</t>
  </si>
  <si>
    <t>$0 (clawback applicable on the $500 credit, pro rata over 5 years)</t>
  </si>
  <si>
    <t>None. Note, LAVO Energy as a Service Lease Agreement is for a fixed term.</t>
  </si>
  <si>
    <t>None. Note, NRN System Services Agreement is for fixed term.</t>
  </si>
  <si>
    <t>No cancellation fee.</t>
  </si>
  <si>
    <t>Calculated according to the following formula:
Early Termination Fees = $2,000.00 - $2,000.00 * Days
between the VPP Services Commencement Date and the
Termination Date / Term Length / 365</t>
  </si>
  <si>
    <t>More information on brand</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</si>
</sst>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agl-vpp1.png"/><Relationship Id="rId2" Type="http://schemas.openxmlformats.org/officeDocument/2006/relationships/image" Target="../media/amber-logo2.png"/><Relationship Id="rId3" Type="http://schemas.openxmlformats.org/officeDocument/2006/relationships/image" Target="../media/diamond-energy-logo3.png"/><Relationship Id="rId4" Type="http://schemas.openxmlformats.org/officeDocument/2006/relationships/image" Target="../media/engie-logo4.png"/><Relationship Id="rId5" Type="http://schemas.openxmlformats.org/officeDocument/2006/relationships/image" Target="../media/engie-logo5.png"/><Relationship Id="rId6" Type="http://schemas.openxmlformats.org/officeDocument/2006/relationships/image" Target="../media/globird-logo6.png"/><Relationship Id="rId7" Type="http://schemas.openxmlformats.org/officeDocument/2006/relationships/image" Target="../media/lavo-logo7.png"/><Relationship Id="rId8" Type="http://schemas.openxmlformats.org/officeDocument/2006/relationships/image" Target="../media/nectr-logo8.png"/><Relationship Id="rId9" Type="http://schemas.openxmlformats.org/officeDocument/2006/relationships/image" Target="../media/nectr-logo9.png"/><Relationship Id="rId10" Type="http://schemas.openxmlformats.org/officeDocument/2006/relationships/image" Target="../media/nectr-logo10.png"/><Relationship Id="rId11" Type="http://schemas.openxmlformats.org/officeDocument/2006/relationships/image" Target="../media/diamond-nrn-logo11.png"/><Relationship Id="rId12" Type="http://schemas.openxmlformats.org/officeDocument/2006/relationships/image" Target="../media/origin-energy-vpp12.png"/><Relationship Id="rId13" Type="http://schemas.openxmlformats.org/officeDocument/2006/relationships/image" Target="../media/powershop-vpp13.png"/><Relationship Id="rId14" Type="http://schemas.openxmlformats.org/officeDocument/2006/relationships/image" Target="../media/reposit-vpp14.png"/><Relationship Id="rId15" Type="http://schemas.openxmlformats.org/officeDocument/2006/relationships/image" Target="../media/sa-gov-logo15.png"/><Relationship Id="rId16" Type="http://schemas.openxmlformats.org/officeDocument/2006/relationships/image" Target="../media/shinehub-vpp16.png"/><Relationship Id="rId17" Type="http://schemas.openxmlformats.org/officeDocument/2006/relationships/image" Target="../media/solarhub-vpp17.png"/><Relationship Id="rId18" Type="http://schemas.openxmlformats.org/officeDocument/2006/relationships/image" Target="../media/tesla-vpp18.png"/></Relationships>
</file>

<file path=xl/drawings/drawing1.xml><?xml version="1.0" encoding="utf-8"?>
<xdr:wsDr xmlns:xdr="http://schemas.openxmlformats.org/drawingml/2006/spreadsheetDrawing" xmlns:a="http://schemas.openxmlformats.org/drawingml/2006/main">
  <xdr:oneCellAnchor>
    <xdr:from>
      <xdr:col>1</xdr:col>
      <xdr:colOff>704850</xdr:colOff>
      <xdr:row>2</xdr:row>
      <xdr:rowOff>1047750</xdr:rowOff>
    </xdr:from>
    <xdr:ext cx="1190625" cy="695325"/>
    <xdr:pic>
      <xdr:nvPicPr>
        <xdr:cNvPr id="1" name="Manufacturer Logo" descr="Manufacturer 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2</xdr:col>
      <xdr:colOff>704850</xdr:colOff>
      <xdr:row>2</xdr:row>
      <xdr:rowOff>1047750</xdr:rowOff>
    </xdr:from>
    <xdr:ext cx="1190625" cy="695325"/>
    <xdr:pic>
      <xdr:nvPicPr>
        <xdr:cNvPr id="2" name="Manufacturer Logo" descr="Manufacturer Logo"/>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704850</xdr:colOff>
      <xdr:row>2</xdr:row>
      <xdr:rowOff>1047750</xdr:rowOff>
    </xdr:from>
    <xdr:ext cx="1190625" cy="695325"/>
    <xdr:pic>
      <xdr:nvPicPr>
        <xdr:cNvPr id="3" name="Manufacturer Logo" descr="Manufacturer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4</xdr:col>
      <xdr:colOff>704850</xdr:colOff>
      <xdr:row>2</xdr:row>
      <xdr:rowOff>1047750</xdr:rowOff>
    </xdr:from>
    <xdr:ext cx="1190625" cy="695325"/>
    <xdr:pic>
      <xdr:nvPicPr>
        <xdr:cNvPr id="4" name="Manufacturer Logo" descr="Manufacturer Logo"/>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5</xdr:col>
      <xdr:colOff>704850</xdr:colOff>
      <xdr:row>2</xdr:row>
      <xdr:rowOff>1047750</xdr:rowOff>
    </xdr:from>
    <xdr:ext cx="1190625" cy="695325"/>
    <xdr:pic>
      <xdr:nvPicPr>
        <xdr:cNvPr id="5" name="Manufacturer Logo" descr="Manufacturer Logo"/>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6</xdr:col>
      <xdr:colOff>704850</xdr:colOff>
      <xdr:row>2</xdr:row>
      <xdr:rowOff>1047750</xdr:rowOff>
    </xdr:from>
    <xdr:ext cx="1190625" cy="695325"/>
    <xdr:pic>
      <xdr:nvPicPr>
        <xdr:cNvPr id="6" name="Manufacturer Logo" descr="Manufacturer Logo"/>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7</xdr:col>
      <xdr:colOff>704850</xdr:colOff>
      <xdr:row>2</xdr:row>
      <xdr:rowOff>1047750</xdr:rowOff>
    </xdr:from>
    <xdr:ext cx="1190625" cy="695325"/>
    <xdr:pic>
      <xdr:nvPicPr>
        <xdr:cNvPr id="7" name="Manufacturer Logo" descr="Manufacturer Logo"/>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oneCellAnchor>
    <xdr:from>
      <xdr:col>8</xdr:col>
      <xdr:colOff>704850</xdr:colOff>
      <xdr:row>2</xdr:row>
      <xdr:rowOff>1047750</xdr:rowOff>
    </xdr:from>
    <xdr:ext cx="1190625" cy="695325"/>
    <xdr:pic>
      <xdr:nvPicPr>
        <xdr:cNvPr id="8" name="Manufacturer Logo" descr="Manufacturer Logo"/>
        <xdr:cNvPicPr>
          <a:picLocks noChangeAspect="1"/>
        </xdr:cNvPicPr>
      </xdr:nvPicPr>
      <xdr:blipFill>
        <a:blip xmlns:r="http://schemas.openxmlformats.org/officeDocument/2006/relationships" r:embed="rId8"/>
        <a:stretch>
          <a:fillRect/>
        </a:stretch>
      </xdr:blipFill>
      <xdr:spPr>
        <a:xfrm rot="0"/>
        <a:prstGeom prst="rect">
          <a:avLst/>
        </a:prstGeom>
      </xdr:spPr>
    </xdr:pic>
    <xdr:clientData/>
  </xdr:oneCellAnchor>
  <xdr:oneCellAnchor>
    <xdr:from>
      <xdr:col>9</xdr:col>
      <xdr:colOff>704850</xdr:colOff>
      <xdr:row>2</xdr:row>
      <xdr:rowOff>1047750</xdr:rowOff>
    </xdr:from>
    <xdr:ext cx="1190625" cy="695325"/>
    <xdr:pic>
      <xdr:nvPicPr>
        <xdr:cNvPr id="9" name="Manufacturer Logo" descr="Manufacturer Logo"/>
        <xdr:cNvPicPr>
          <a:picLocks noChangeAspect="1"/>
        </xdr:cNvPicPr>
      </xdr:nvPicPr>
      <xdr:blipFill>
        <a:blip xmlns:r="http://schemas.openxmlformats.org/officeDocument/2006/relationships" r:embed="rId9"/>
        <a:stretch>
          <a:fillRect/>
        </a:stretch>
      </xdr:blipFill>
      <xdr:spPr>
        <a:xfrm rot="0"/>
        <a:prstGeom prst="rect">
          <a:avLst/>
        </a:prstGeom>
      </xdr:spPr>
    </xdr:pic>
    <xdr:clientData/>
  </xdr:oneCellAnchor>
  <xdr:oneCellAnchor>
    <xdr:from>
      <xdr:col>10</xdr:col>
      <xdr:colOff>704850</xdr:colOff>
      <xdr:row>2</xdr:row>
      <xdr:rowOff>1047750</xdr:rowOff>
    </xdr:from>
    <xdr:ext cx="1190625" cy="695325"/>
    <xdr:pic>
      <xdr:nvPicPr>
        <xdr:cNvPr id="10" name="Manufacturer Logo" descr="Manufacturer Logo"/>
        <xdr:cNvPicPr>
          <a:picLocks noChangeAspect="1"/>
        </xdr:cNvPicPr>
      </xdr:nvPicPr>
      <xdr:blipFill>
        <a:blip xmlns:r="http://schemas.openxmlformats.org/officeDocument/2006/relationships" r:embed="rId10"/>
        <a:stretch>
          <a:fillRect/>
        </a:stretch>
      </xdr:blipFill>
      <xdr:spPr>
        <a:xfrm rot="0"/>
        <a:prstGeom prst="rect">
          <a:avLst/>
        </a:prstGeom>
      </xdr:spPr>
    </xdr:pic>
    <xdr:clientData/>
  </xdr:oneCellAnchor>
  <xdr:oneCellAnchor>
    <xdr:from>
      <xdr:col>11</xdr:col>
      <xdr:colOff>704850</xdr:colOff>
      <xdr:row>2</xdr:row>
      <xdr:rowOff>1047750</xdr:rowOff>
    </xdr:from>
    <xdr:ext cx="1190625" cy="695325"/>
    <xdr:pic>
      <xdr:nvPicPr>
        <xdr:cNvPr id="11" name="Manufacturer Logo" descr="Manufacturer Logo"/>
        <xdr:cNvPicPr>
          <a:picLocks noChangeAspect="1"/>
        </xdr:cNvPicPr>
      </xdr:nvPicPr>
      <xdr:blipFill>
        <a:blip xmlns:r="http://schemas.openxmlformats.org/officeDocument/2006/relationships" r:embed="rId11"/>
        <a:stretch>
          <a:fillRect/>
        </a:stretch>
      </xdr:blipFill>
      <xdr:spPr>
        <a:xfrm rot="0"/>
        <a:prstGeom prst="rect">
          <a:avLst/>
        </a:prstGeom>
      </xdr:spPr>
    </xdr:pic>
    <xdr:clientData/>
  </xdr:oneCellAnchor>
  <xdr:oneCellAnchor>
    <xdr:from>
      <xdr:col>12</xdr:col>
      <xdr:colOff>704850</xdr:colOff>
      <xdr:row>2</xdr:row>
      <xdr:rowOff>1047750</xdr:rowOff>
    </xdr:from>
    <xdr:ext cx="1190625" cy="695325"/>
    <xdr:pic>
      <xdr:nvPicPr>
        <xdr:cNvPr id="12" name="Manufacturer Logo" descr="Manufacturer Logo"/>
        <xdr:cNvPicPr>
          <a:picLocks noChangeAspect="1"/>
        </xdr:cNvPicPr>
      </xdr:nvPicPr>
      <xdr:blipFill>
        <a:blip xmlns:r="http://schemas.openxmlformats.org/officeDocument/2006/relationships" r:embed="rId12"/>
        <a:stretch>
          <a:fillRect/>
        </a:stretch>
      </xdr:blipFill>
      <xdr:spPr>
        <a:xfrm rot="0"/>
        <a:prstGeom prst="rect">
          <a:avLst/>
        </a:prstGeom>
      </xdr:spPr>
    </xdr:pic>
    <xdr:clientData/>
  </xdr:oneCellAnchor>
  <xdr:oneCellAnchor>
    <xdr:from>
      <xdr:col>13</xdr:col>
      <xdr:colOff>704850</xdr:colOff>
      <xdr:row>2</xdr:row>
      <xdr:rowOff>1047750</xdr:rowOff>
    </xdr:from>
    <xdr:ext cx="1190625" cy="695325"/>
    <xdr:pic>
      <xdr:nvPicPr>
        <xdr:cNvPr id="13" name="Manufacturer Logo" descr="Manufacturer Logo"/>
        <xdr:cNvPicPr>
          <a:picLocks noChangeAspect="1"/>
        </xdr:cNvPicPr>
      </xdr:nvPicPr>
      <xdr:blipFill>
        <a:blip xmlns:r="http://schemas.openxmlformats.org/officeDocument/2006/relationships" r:embed="rId13"/>
        <a:stretch>
          <a:fillRect/>
        </a:stretch>
      </xdr:blipFill>
      <xdr:spPr>
        <a:xfrm rot="0"/>
        <a:prstGeom prst="rect">
          <a:avLst/>
        </a:prstGeom>
      </xdr:spPr>
    </xdr:pic>
    <xdr:clientData/>
  </xdr:oneCellAnchor>
  <xdr:oneCellAnchor>
    <xdr:from>
      <xdr:col>14</xdr:col>
      <xdr:colOff>704850</xdr:colOff>
      <xdr:row>2</xdr:row>
      <xdr:rowOff>1047750</xdr:rowOff>
    </xdr:from>
    <xdr:ext cx="1190625" cy="695325"/>
    <xdr:pic>
      <xdr:nvPicPr>
        <xdr:cNvPr id="14" name="Manufacturer Logo" descr="Manufacturer Logo"/>
        <xdr:cNvPicPr>
          <a:picLocks noChangeAspect="1"/>
        </xdr:cNvPicPr>
      </xdr:nvPicPr>
      <xdr:blipFill>
        <a:blip xmlns:r="http://schemas.openxmlformats.org/officeDocument/2006/relationships" r:embed="rId14"/>
        <a:stretch>
          <a:fillRect/>
        </a:stretch>
      </xdr:blipFill>
      <xdr:spPr>
        <a:xfrm rot="0"/>
        <a:prstGeom prst="rect">
          <a:avLst/>
        </a:prstGeom>
      </xdr:spPr>
    </xdr:pic>
    <xdr:clientData/>
  </xdr:oneCellAnchor>
  <xdr:oneCellAnchor>
    <xdr:from>
      <xdr:col>15</xdr:col>
      <xdr:colOff>704850</xdr:colOff>
      <xdr:row>2</xdr:row>
      <xdr:rowOff>1047750</xdr:rowOff>
    </xdr:from>
    <xdr:ext cx="1190625" cy="695325"/>
    <xdr:pic>
      <xdr:nvPicPr>
        <xdr:cNvPr id="15" name="Manufacturer Logo" descr="Manufacturer Logo"/>
        <xdr:cNvPicPr>
          <a:picLocks noChangeAspect="1"/>
        </xdr:cNvPicPr>
      </xdr:nvPicPr>
      <xdr:blipFill>
        <a:blip xmlns:r="http://schemas.openxmlformats.org/officeDocument/2006/relationships" r:embed="rId15"/>
        <a:stretch>
          <a:fillRect/>
        </a:stretch>
      </xdr:blipFill>
      <xdr:spPr>
        <a:xfrm rot="0"/>
        <a:prstGeom prst="rect">
          <a:avLst/>
        </a:prstGeom>
      </xdr:spPr>
    </xdr:pic>
    <xdr:clientData/>
  </xdr:oneCellAnchor>
  <xdr:oneCellAnchor>
    <xdr:from>
      <xdr:col>16</xdr:col>
      <xdr:colOff>704850</xdr:colOff>
      <xdr:row>2</xdr:row>
      <xdr:rowOff>1047750</xdr:rowOff>
    </xdr:from>
    <xdr:ext cx="1190625" cy="695325"/>
    <xdr:pic>
      <xdr:nvPicPr>
        <xdr:cNvPr id="16" name="Manufacturer Logo" descr="Manufacturer Logo"/>
        <xdr:cNvPicPr>
          <a:picLocks noChangeAspect="1"/>
        </xdr:cNvPicPr>
      </xdr:nvPicPr>
      <xdr:blipFill>
        <a:blip xmlns:r="http://schemas.openxmlformats.org/officeDocument/2006/relationships" r:embed="rId16"/>
        <a:stretch>
          <a:fillRect/>
        </a:stretch>
      </xdr:blipFill>
      <xdr:spPr>
        <a:xfrm rot="0"/>
        <a:prstGeom prst="rect">
          <a:avLst/>
        </a:prstGeom>
      </xdr:spPr>
    </xdr:pic>
    <xdr:clientData/>
  </xdr:oneCellAnchor>
  <xdr:oneCellAnchor>
    <xdr:from>
      <xdr:col>17</xdr:col>
      <xdr:colOff>704850</xdr:colOff>
      <xdr:row>2</xdr:row>
      <xdr:rowOff>1047750</xdr:rowOff>
    </xdr:from>
    <xdr:ext cx="1190625" cy="695325"/>
    <xdr:pic>
      <xdr:nvPicPr>
        <xdr:cNvPr id="17" name="Manufacturer Logo" descr="Manufacturer Logo"/>
        <xdr:cNvPicPr>
          <a:picLocks noChangeAspect="1"/>
        </xdr:cNvPicPr>
      </xdr:nvPicPr>
      <xdr:blipFill>
        <a:blip xmlns:r="http://schemas.openxmlformats.org/officeDocument/2006/relationships" r:embed="rId17"/>
        <a:stretch>
          <a:fillRect/>
        </a:stretch>
      </xdr:blipFill>
      <xdr:spPr>
        <a:xfrm rot="0"/>
        <a:prstGeom prst="rect">
          <a:avLst/>
        </a:prstGeom>
      </xdr:spPr>
    </xdr:pic>
    <xdr:clientData/>
  </xdr:oneCellAnchor>
  <xdr:oneCellAnchor>
    <xdr:from>
      <xdr:col>18</xdr:col>
      <xdr:colOff>704850</xdr:colOff>
      <xdr:row>2</xdr:row>
      <xdr:rowOff>1047750</xdr:rowOff>
    </xdr:from>
    <xdr:ext cx="1190625" cy="695325"/>
    <xdr:pic>
      <xdr:nvPicPr>
        <xdr:cNvPr id="18" name="Manufacturer Logo" descr="Manufacturer Logo"/>
        <xdr:cNvPicPr>
          <a:picLocks noChangeAspect="1"/>
        </xdr:cNvPicPr>
      </xdr:nvPicPr>
      <xdr:blipFill>
        <a:blip xmlns:r="http://schemas.openxmlformats.org/officeDocument/2006/relationships" r:embed="rId18"/>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s://www.solarquotes.com.au/" TargetMode="External"/><Relationship Id="rId_hyperlink_2" Type="http://schemas.openxmlformats.org/officeDocument/2006/relationships/hyperlink" Target="https://help.amber.com.au/hc/en-us/articles/10015835768845-Which-batteries-are-compatible-with-SmartShift?gad_source=1" TargetMode="External"/><Relationship Id="rId_hyperlink_3" Type="http://schemas.openxmlformats.org/officeDocument/2006/relationships/hyperlink" Target="https://www.agl.com.au/residential/energy/solar-and-batteries/solar-batteries/bring-your-own-solar-battery" TargetMode="External"/><Relationship Id="rId_hyperlink_4" Type="http://schemas.openxmlformats.org/officeDocument/2006/relationships/hyperlink" Target="https://www.amber.com.au/solar-and-battery" TargetMode="External"/><Relationship Id="rId_hyperlink_5" Type="http://schemas.openxmlformats.org/officeDocument/2006/relationships/hyperlink" Target="https://diamondenergy.com.au/diamond-energy-vpp/" TargetMode="External"/><Relationship Id="rId_hyperlink_6" Type="http://schemas.openxmlformats.org/officeDocument/2006/relationships/hyperlink" Target="https://engie.com.au/residential/energy-efficiency/engie-vpp/existing-battery" TargetMode="External"/><Relationship Id="rId_hyperlink_7" Type="http://schemas.openxmlformats.org/officeDocument/2006/relationships/hyperlink" Target="https://engie.com.au/residential/energy-efficiency/engie-vpp/new-solar-battery" TargetMode="External"/><Relationship Id="rId_hyperlink_8" Type="http://schemas.openxmlformats.org/officeDocument/2006/relationships/hyperlink" Target="https://www.globirdenergy.com.au/help-support/faq-vpp/" TargetMode="External"/><Relationship Id="rId_hyperlink_9" Type="http://schemas.openxmlformats.org/officeDocument/2006/relationships/hyperlink" Target="https://www.lavo.com.au/lavo-life/" TargetMode="External"/><Relationship Id="rId_hyperlink_10" Type="http://schemas.openxmlformats.org/officeDocument/2006/relationships/hyperlink" Target="https://nectr.com.au/" TargetMode="External"/><Relationship Id="rId_hyperlink_11" Type="http://schemas.openxmlformats.org/officeDocument/2006/relationships/hyperlink" Target="https://nectr.com.au/" TargetMode="External"/><Relationship Id="rId_hyperlink_12" Type="http://schemas.openxmlformats.org/officeDocument/2006/relationships/hyperlink" Target="https://nectr.com.au/" TargetMode="External"/><Relationship Id="rId_hyperlink_13" Type="http://schemas.openxmlformats.org/officeDocument/2006/relationships/hyperlink" Target="https://nrn.com.au/" TargetMode="External"/><Relationship Id="rId_hyperlink_14" Type="http://schemas.openxmlformats.org/officeDocument/2006/relationships/hyperlink" Target="https://www.originenergy.com.au/solar/panels-batteries/virtual-power-plant/solar-battery-offer/" TargetMode="External"/><Relationship Id="rId_hyperlink_15" Type="http://schemas.openxmlformats.org/officeDocument/2006/relationships/hyperlink" Target="https://www.powershop.com.au/virtual-power-plant/" TargetMode="External"/><Relationship Id="rId_hyperlink_16" Type="http://schemas.openxmlformats.org/officeDocument/2006/relationships/hyperlink" Target="https://repositpower.com/no-bill/" TargetMode="External"/><Relationship Id="rId_hyperlink_17" Type="http://schemas.openxmlformats.org/officeDocument/2006/relationships/hyperlink" Target="https://www.energymining.sa.gov.au/consumers/solar-and-batteries/south-australias-virtual-power-plant" TargetMode="External"/><Relationship Id="rId_hyperlink_18" Type="http://schemas.openxmlformats.org/officeDocument/2006/relationships/hyperlink" Target="https://shinehub.com.au/virtual-power-plant/" TargetMode="External"/><Relationship Id="rId_hyperlink_19" Type="http://schemas.openxmlformats.org/officeDocument/2006/relationships/hyperlink" Target="https://solarhub.net.au/virtual-power-plant/" TargetMode="External"/><Relationship Id="rId_hyperlink_20" Type="http://schemas.openxmlformats.org/officeDocument/2006/relationships/hyperlink" Target="https://save.energylocals.com.au/TeslaEnergyPlan-TO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ZZ12"/>
  <sheetViews>
    <sheetView tabSelected="1" workbookViewId="0" showGridLines="true" showRowColHeaders="1">
      <selection activeCell="B1" sqref="B1"/>
    </sheetView>
  </sheetViews>
  <sheetFormatPr defaultRowHeight="14.4" outlineLevelRow="0" outlineLevelCol="0"/>
  <cols>
    <col min="1" max="1" width="34" customWidth="true" style="1"/>
    <col min="2" max="2" width="39" customWidth="true" style="1"/>
    <col min="3" max="3" width="39" customWidth="true" style="1"/>
    <col min="4" max="4" width="39" customWidth="true" style="1"/>
    <col min="5" max="5" width="39" customWidth="true" style="1"/>
    <col min="6" max="6" width="39" customWidth="true" style="1"/>
    <col min="7" max="7" width="39" customWidth="true" style="1"/>
    <col min="8" max="8" width="39" customWidth="true" style="1"/>
    <col min="9" max="9" width="39" customWidth="true" style="1"/>
    <col min="10" max="10" width="39" customWidth="true" style="1"/>
    <col min="11" max="11" width="39" customWidth="true" style="1"/>
    <col min="12" max="12" width="39" customWidth="true" style="1"/>
    <col min="13" max="13" width="39" customWidth="true" style="1"/>
    <col min="14" max="14" width="39" customWidth="true" style="1"/>
    <col min="15" max="15" width="39" customWidth="true" style="1"/>
    <col min="16" max="16" width="39" customWidth="true" style="1"/>
    <col min="17" max="17" width="39" customWidth="true" style="1"/>
    <col min="18" max="18" width="39" customWidth="true" style="1"/>
    <col min="19" max="19" width="39" customWidth="true" style="1"/>
    <col min="20" max="20" width="39" customWidth="true" style="1"/>
    <col min="21" max="21" width="39" customWidth="true" style="1"/>
    <col min="22" max="22" width="39" customWidth="true" style="1"/>
    <col min="23" max="23" width="39" customWidth="true" style="1"/>
    <col min="24" max="24" width="39" customWidth="true" style="1"/>
    <col min="25" max="25" width="39" customWidth="true" style="1"/>
    <col min="26" max="26" width="39" customWidth="true" style="1"/>
    <col min="27" max="27" width="39" customWidth="true" style="1"/>
    <col min="28" max="28" width="39" customWidth="true" style="1"/>
    <col min="29" max="29" width="39" customWidth="true" style="1"/>
    <col min="30" max="30" width="39" customWidth="true" style="1"/>
    <col min="31" max="31" width="39" customWidth="true" style="1"/>
    <col min="32" max="32" width="39" customWidth="true" style="1"/>
    <col min="33" max="33" width="39" customWidth="true" style="1"/>
    <col min="34" max="34" width="39" customWidth="true" style="1"/>
    <col min="35" max="35" width="39" customWidth="true" style="1"/>
    <col min="36" max="36" width="39" customWidth="true" style="1"/>
    <col min="37" max="37" width="39" customWidth="true" style="1"/>
    <col min="38" max="38" width="39" customWidth="true" style="1"/>
    <col min="39" max="39" width="39" customWidth="true" style="1"/>
    <col min="40" max="40" width="39" customWidth="true" style="1"/>
    <col min="41" max="41" width="39" customWidth="true" style="1"/>
    <col min="42" max="42" width="39" customWidth="true" style="1"/>
    <col min="43" max="43" width="39" customWidth="true" style="1"/>
    <col min="44" max="44" width="39" customWidth="true" style="1"/>
    <col min="45" max="45" width="39" customWidth="true" style="1"/>
    <col min="46" max="46" width="39" customWidth="true" style="1"/>
    <col min="47" max="47" width="39" customWidth="true" style="1"/>
    <col min="48" max="48" width="39" customWidth="true" style="1"/>
    <col min="49" max="49" width="39" customWidth="true" style="1"/>
    <col min="50" max="50" width="39" customWidth="true" style="1"/>
    <col min="51" max="51" width="39" customWidth="true" style="1"/>
    <col min="52" max="52" width="39" customWidth="true" style="1"/>
    <col min="53" max="53" width="39" customWidth="true" style="1"/>
    <col min="54" max="54" width="39" customWidth="true" style="1"/>
    <col min="55" max="55" width="39" customWidth="true" style="1"/>
    <col min="56" max="56" width="39" customWidth="true" style="1"/>
    <col min="57" max="57" width="39" customWidth="true" style="1"/>
    <col min="58" max="58" width="39" customWidth="true" style="1"/>
    <col min="59" max="59" width="39" customWidth="true" style="1"/>
    <col min="60" max="60" width="39" customWidth="true" style="1"/>
    <col min="61" max="61" width="39" customWidth="true" style="1"/>
    <col min="62" max="62" width="39" customWidth="true" style="1"/>
    <col min="63" max="63" width="39" customWidth="true" style="1"/>
    <col min="64" max="64" width="39" customWidth="true" style="1"/>
    <col min="65" max="65" width="39" customWidth="true" style="1"/>
    <col min="66" max="66" width="39" customWidth="true" style="1"/>
    <col min="67" max="67" width="39" customWidth="true" style="1"/>
    <col min="68" max="68" width="39" customWidth="true" style="1"/>
    <col min="69" max="69" width="39" customWidth="true" style="1"/>
    <col min="70" max="70" width="39" customWidth="true" style="1"/>
    <col min="71" max="71" width="39" customWidth="true" style="1"/>
    <col min="72" max="72" width="39" customWidth="true" style="1"/>
    <col min="73" max="73" width="39" customWidth="true" style="1"/>
    <col min="74" max="74" width="39" customWidth="true" style="1"/>
    <col min="75" max="75" width="39" customWidth="true" style="1"/>
    <col min="76" max="76" width="39" customWidth="true" style="1"/>
    <col min="77" max="77" width="39" customWidth="true" style="1"/>
    <col min="78" max="78" width="39" customWidth="true" style="1"/>
    <col min="79" max="79" width="39" customWidth="true" style="1"/>
    <col min="80" max="80" width="39" customWidth="true" style="1"/>
    <col min="81" max="81" width="39" customWidth="true" style="1"/>
    <col min="82" max="82" width="39" customWidth="true" style="1"/>
    <col min="83" max="83" width="39" customWidth="true" style="1"/>
    <col min="84" max="84" width="39" customWidth="true" style="1"/>
    <col min="85" max="85" width="39" customWidth="true" style="1"/>
    <col min="86" max="86" width="39" customWidth="true" style="1"/>
    <col min="87" max="87" width="39" customWidth="true" style="1"/>
    <col min="88" max="88" width="39" customWidth="true" style="1"/>
    <col min="89" max="89" width="39" customWidth="true" style="1"/>
    <col min="90" max="90" width="39" customWidth="true" style="1"/>
    <col min="91" max="91" width="39" customWidth="true" style="1"/>
    <col min="92" max="92" width="39" customWidth="true" style="1"/>
    <col min="93" max="93" width="39" customWidth="true" style="1"/>
    <col min="94" max="94" width="39" customWidth="true" style="1"/>
    <col min="95" max="95" width="39" customWidth="true" style="1"/>
    <col min="96" max="96" width="39" customWidth="true" style="1"/>
    <col min="97" max="97" width="39" customWidth="true" style="1"/>
    <col min="98" max="98" width="39" customWidth="true" style="1"/>
    <col min="99" max="99" width="39" customWidth="true" style="1"/>
    <col min="100" max="100" width="39" customWidth="true" style="1"/>
    <col min="101" max="101" width="39" customWidth="true" style="1"/>
    <col min="102" max="102" width="39" customWidth="true" style="1"/>
    <col min="103" max="103" width="39" customWidth="true" style="1"/>
    <col min="104" max="104" width="39" customWidth="true" style="1"/>
    <col min="105" max="105" width="39" customWidth="true" style="1"/>
    <col min="106" max="106" width="39" customWidth="true" style="1"/>
    <col min="107" max="107" width="39" customWidth="true" style="1"/>
    <col min="108" max="108" width="39" customWidth="true" style="1"/>
    <col min="109" max="109" width="39" customWidth="true" style="1"/>
    <col min="110" max="110" width="39" customWidth="true" style="1"/>
    <col min="111" max="111" width="39" customWidth="true" style="1"/>
    <col min="112" max="112" width="39" customWidth="true" style="1"/>
    <col min="113" max="113" width="39" customWidth="true" style="1"/>
    <col min="114" max="114" width="39" customWidth="true" style="1"/>
    <col min="115" max="115" width="39" customWidth="true" style="1"/>
    <col min="116" max="116" width="39" customWidth="true" style="1"/>
    <col min="117" max="117" width="39" customWidth="true" style="1"/>
    <col min="118" max="118" width="39" customWidth="true" style="1"/>
    <col min="119" max="119" width="39" customWidth="true" style="1"/>
    <col min="120" max="120" width="39" customWidth="true" style="1"/>
    <col min="121" max="121" width="39" customWidth="true" style="1"/>
    <col min="122" max="122" width="39" customWidth="true" style="1"/>
    <col min="123" max="123" width="39" customWidth="true" style="1"/>
    <col min="124" max="124" width="39" customWidth="true" style="1"/>
    <col min="125" max="125" width="39" customWidth="true" style="1"/>
    <col min="126" max="126" width="39" customWidth="true" style="1"/>
    <col min="127" max="127" width="39" customWidth="true" style="1"/>
    <col min="128" max="128" width="39" customWidth="true" style="1"/>
    <col min="129" max="129" width="39" customWidth="true" style="1"/>
    <col min="130" max="130" width="39" customWidth="true" style="1"/>
    <col min="131" max="131" width="39" customWidth="true" style="1"/>
    <col min="132" max="132" width="39" customWidth="true" style="1"/>
    <col min="133" max="133" width="39" customWidth="true" style="1"/>
    <col min="134" max="134" width="39" customWidth="true" style="1"/>
    <col min="135" max="135" width="39" customWidth="true" style="1"/>
    <col min="136" max="136" width="39" customWidth="true" style="1"/>
    <col min="137" max="137" width="39" customWidth="true" style="1"/>
    <col min="138" max="138" width="39" customWidth="true" style="1"/>
    <col min="139" max="139" width="39" customWidth="true" style="1"/>
    <col min="140" max="140" width="39" customWidth="true" style="1"/>
    <col min="141" max="141" width="39" customWidth="true" style="1"/>
    <col min="142" max="142" width="39" customWidth="true" style="1"/>
    <col min="143" max="143" width="39" customWidth="true" style="1"/>
    <col min="144" max="144" width="39" customWidth="true" style="1"/>
    <col min="145" max="145" width="39" customWidth="true" style="1"/>
    <col min="146" max="146" width="39" customWidth="true" style="1"/>
    <col min="147" max="147" width="39" customWidth="true" style="1"/>
    <col min="148" max="148" width="39" customWidth="true" style="1"/>
    <col min="149" max="149" width="39" customWidth="true" style="1"/>
    <col min="150" max="150" width="39" customWidth="true" style="1"/>
    <col min="151" max="151" width="39" customWidth="true" style="1"/>
    <col min="152" max="152" width="39" customWidth="true" style="1"/>
    <col min="153" max="153" width="39" customWidth="true" style="1"/>
    <col min="154" max="154" width="39" customWidth="true" style="1"/>
    <col min="155" max="155" width="39" customWidth="true" style="1"/>
    <col min="156" max="156" width="39" customWidth="true" style="1"/>
    <col min="157" max="157" width="39" customWidth="true" style="1"/>
    <col min="158" max="158" width="39" customWidth="true" style="1"/>
    <col min="159" max="159" width="39" customWidth="true" style="1"/>
    <col min="160" max="160" width="39" customWidth="true" style="1"/>
    <col min="161" max="161" width="39" customWidth="true" style="1"/>
    <col min="162" max="162" width="39" customWidth="true" style="1"/>
    <col min="163" max="163" width="39" customWidth="true" style="1"/>
    <col min="164" max="164" width="39" customWidth="true" style="1"/>
    <col min="165" max="165" width="39" customWidth="true" style="1"/>
    <col min="166" max="166" width="39" customWidth="true" style="1"/>
    <col min="167" max="167" width="39" customWidth="true" style="1"/>
    <col min="168" max="168" width="39" customWidth="true" style="1"/>
    <col min="169" max="169" width="39" customWidth="true" style="1"/>
    <col min="170" max="170" width="39" customWidth="true" style="1"/>
    <col min="171" max="171" width="39" customWidth="true" style="1"/>
    <col min="172" max="172" width="39" customWidth="true" style="1"/>
    <col min="173" max="173" width="39" customWidth="true" style="1"/>
    <col min="174" max="174" width="39" customWidth="true" style="1"/>
    <col min="175" max="175" width="39" customWidth="true" style="1"/>
    <col min="176" max="176" width="39" customWidth="true" style="1"/>
    <col min="177" max="177" width="39" customWidth="true" style="1"/>
    <col min="178" max="178" width="39" customWidth="true" style="1"/>
    <col min="179" max="179" width="39" customWidth="true" style="1"/>
    <col min="180" max="180" width="39" customWidth="true" style="1"/>
    <col min="181" max="181" width="39" customWidth="true" style="1"/>
    <col min="182" max="182" width="39" customWidth="true" style="1"/>
    <col min="183" max="183" width="39" customWidth="true" style="1"/>
    <col min="184" max="184" width="39" customWidth="true" style="1"/>
    <col min="185" max="185" width="39" customWidth="true" style="1"/>
    <col min="186" max="186" width="39" customWidth="true" style="1"/>
    <col min="187" max="187" width="39" customWidth="true" style="1"/>
    <col min="188" max="188" width="39" customWidth="true" style="1"/>
    <col min="189" max="189" width="39" customWidth="true" style="1"/>
    <col min="190" max="190" width="39" customWidth="true" style="1"/>
    <col min="191" max="191" width="39" customWidth="true" style="1"/>
    <col min="192" max="192" width="39" customWidth="true" style="1"/>
    <col min="193" max="193" width="39" customWidth="true" style="1"/>
    <col min="194" max="194" width="39" customWidth="true" style="1"/>
    <col min="195" max="195" width="39" customWidth="true" style="1"/>
    <col min="196" max="196" width="39" customWidth="true" style="1"/>
    <col min="197" max="197" width="39" customWidth="true" style="1"/>
    <col min="198" max="198" width="39" customWidth="true" style="1"/>
    <col min="199" max="199" width="39" customWidth="true" style="1"/>
    <col min="200" max="200" width="39" customWidth="true" style="1"/>
    <col min="201" max="201" width="39" customWidth="true" style="1"/>
    <col min="202" max="202" width="39" customWidth="true" style="1"/>
    <col min="203" max="203" width="39" customWidth="true" style="1"/>
    <col min="204" max="204" width="39" customWidth="true" style="1"/>
    <col min="205" max="205" width="39" customWidth="true" style="1"/>
    <col min="206" max="206" width="39" customWidth="true" style="1"/>
    <col min="207" max="207" width="39" customWidth="true" style="1"/>
    <col min="208" max="208" width="39" customWidth="true" style="1"/>
    <col min="209" max="209" width="39" customWidth="true" style="1"/>
    <col min="210" max="210" width="39" customWidth="true" style="1"/>
    <col min="211" max="211" width="39" customWidth="true" style="1"/>
    <col min="212" max="212" width="39" customWidth="true" style="1"/>
    <col min="213" max="213" width="39" customWidth="true" style="1"/>
    <col min="214" max="214" width="39" customWidth="true" style="1"/>
    <col min="215" max="215" width="39" customWidth="true" style="1"/>
    <col min="216" max="216" width="39" customWidth="true" style="1"/>
    <col min="217" max="217" width="39" customWidth="true" style="1"/>
    <col min="218" max="218" width="39" customWidth="true" style="1"/>
    <col min="219" max="219" width="39" customWidth="true" style="1"/>
    <col min="220" max="220" width="39" customWidth="true" style="1"/>
    <col min="221" max="221" width="39" customWidth="true" style="1"/>
    <col min="222" max="222" width="39" customWidth="true" style="1"/>
    <col min="223" max="223" width="39" customWidth="true" style="1"/>
    <col min="224" max="224" width="39" customWidth="true" style="1"/>
    <col min="225" max="225" width="39" customWidth="true" style="1"/>
    <col min="226" max="226" width="39" customWidth="true" style="1"/>
    <col min="227" max="227" width="39" customWidth="true" style="1"/>
    <col min="228" max="228" width="39" customWidth="true" style="1"/>
    <col min="229" max="229" width="39" customWidth="true" style="1"/>
    <col min="230" max="230" width="39" customWidth="true" style="1"/>
    <col min="231" max="231" width="39" customWidth="true" style="1"/>
    <col min="232" max="232" width="39" customWidth="true" style="1"/>
    <col min="233" max="233" width="39" customWidth="true" style="1"/>
    <col min="234" max="234" width="39" customWidth="true" style="1"/>
    <col min="235" max="235" width="39" customWidth="true" style="1"/>
    <col min="236" max="236" width="39" customWidth="true" style="1"/>
    <col min="237" max="237" width="39" customWidth="true" style="1"/>
    <col min="238" max="238" width="39" customWidth="true" style="1"/>
    <col min="239" max="239" width="39" customWidth="true" style="1"/>
    <col min="240" max="240" width="39" customWidth="true" style="1"/>
    <col min="241" max="241" width="39" customWidth="true" style="1"/>
    <col min="242" max="242" width="39" customWidth="true" style="1"/>
    <col min="243" max="243" width="39" customWidth="true" style="1"/>
    <col min="244" max="244" width="39" customWidth="true" style="1"/>
    <col min="245" max="245" width="39" customWidth="true" style="1"/>
    <col min="246" max="246" width="39" customWidth="true" style="1"/>
    <col min="247" max="247" width="39" customWidth="true" style="1"/>
    <col min="248" max="248" width="39" customWidth="true" style="1"/>
    <col min="249" max="249" width="39" customWidth="true" style="1"/>
    <col min="250" max="250" width="39" customWidth="true" style="1"/>
    <col min="251" max="251" width="39" customWidth="true" style="1"/>
    <col min="252" max="252" width="39" customWidth="true" style="1"/>
    <col min="253" max="253" width="39" customWidth="true" style="1"/>
    <col min="254" max="254" width="39" customWidth="true" style="1"/>
    <col min="255" max="255" width="39" customWidth="true" style="1"/>
    <col min="256" max="256" width="39" customWidth="true" style="1"/>
    <col min="257" max="257" width="39" customWidth="true" style="1"/>
    <col min="258" max="258" width="39" customWidth="true" style="1"/>
    <col min="259" max="259" width="39" customWidth="true" style="1"/>
    <col min="260" max="260" width="39" customWidth="true" style="1"/>
    <col min="261" max="261" width="39" customWidth="true" style="1"/>
    <col min="262" max="262" width="39" customWidth="true" style="1"/>
    <col min="263" max="263" width="39" customWidth="true" style="1"/>
    <col min="264" max="264" width="39" customWidth="true" style="1"/>
    <col min="265" max="265" width="39" customWidth="true" style="1"/>
    <col min="266" max="266" width="39" customWidth="true" style="1"/>
    <col min="267" max="267" width="39" customWidth="true" style="1"/>
    <col min="268" max="268" width="39" customWidth="true" style="1"/>
    <col min="269" max="269" width="39" customWidth="true" style="1"/>
    <col min="270" max="270" width="39" customWidth="true" style="1"/>
    <col min="271" max="271" width="39" customWidth="true" style="1"/>
    <col min="272" max="272" width="39" customWidth="true" style="1"/>
    <col min="273" max="273" width="39" customWidth="true" style="1"/>
    <col min="274" max="274" width="39" customWidth="true" style="1"/>
    <col min="275" max="275" width="39" customWidth="true" style="1"/>
    <col min="276" max="276" width="39" customWidth="true" style="1"/>
    <col min="277" max="277" width="39" customWidth="true" style="1"/>
    <col min="278" max="278" width="39" customWidth="true" style="1"/>
    <col min="279" max="279" width="39" customWidth="true" style="1"/>
    <col min="280" max="280" width="39" customWidth="true" style="1"/>
    <col min="281" max="281" width="39" customWidth="true" style="1"/>
    <col min="282" max="282" width="39" customWidth="true" style="1"/>
    <col min="283" max="283" width="39" customWidth="true" style="1"/>
    <col min="284" max="284" width="39" customWidth="true" style="1"/>
    <col min="285" max="285" width="39" customWidth="true" style="1"/>
    <col min="286" max="286" width="39" customWidth="true" style="1"/>
    <col min="287" max="287" width="39" customWidth="true" style="1"/>
    <col min="288" max="288" width="39" customWidth="true" style="1"/>
    <col min="289" max="289" width="39" customWidth="true" style="1"/>
    <col min="290" max="290" width="39" customWidth="true" style="1"/>
    <col min="291" max="291" width="39" customWidth="true" style="1"/>
    <col min="292" max="292" width="39" customWidth="true" style="1"/>
    <col min="293" max="293" width="39" customWidth="true" style="1"/>
    <col min="294" max="294" width="39" customWidth="true" style="1"/>
    <col min="295" max="295" width="39" customWidth="true" style="1"/>
    <col min="296" max="296" width="39" customWidth="true" style="1"/>
    <col min="297" max="297" width="39" customWidth="true" style="1"/>
    <col min="298" max="298" width="39" customWidth="true" style="1"/>
    <col min="299" max="299" width="39" customWidth="true" style="1"/>
    <col min="300" max="300" width="39" customWidth="true" style="1"/>
    <col min="301" max="301" width="39" customWidth="true" style="1"/>
    <col min="302" max="302" width="39" customWidth="true" style="1"/>
    <col min="303" max="303" width="39" customWidth="true" style="1"/>
    <col min="304" max="304" width="39" customWidth="true" style="1"/>
    <col min="305" max="305" width="39" customWidth="true" style="1"/>
    <col min="306" max="306" width="39" customWidth="true" style="1"/>
    <col min="307" max="307" width="39" customWidth="true" style="1"/>
    <col min="308" max="308" width="39" customWidth="true" style="1"/>
    <col min="309" max="309" width="39" customWidth="true" style="1"/>
    <col min="310" max="310" width="39" customWidth="true" style="1"/>
    <col min="311" max="311" width="39" customWidth="true" style="1"/>
    <col min="312" max="312" width="39" customWidth="true" style="1"/>
    <col min="313" max="313" width="39" customWidth="true" style="1"/>
    <col min="314" max="314" width="39" customWidth="true" style="1"/>
    <col min="315" max="315" width="39" customWidth="true" style="1"/>
    <col min="316" max="316" width="39" customWidth="true" style="1"/>
    <col min="317" max="317" width="39" customWidth="true" style="1"/>
    <col min="318" max="318" width="39" customWidth="true" style="1"/>
    <col min="319" max="319" width="39" customWidth="true" style="1"/>
    <col min="320" max="320" width="39" customWidth="true" style="1"/>
    <col min="321" max="321" width="39" customWidth="true" style="1"/>
    <col min="322" max="322" width="39" customWidth="true" style="1"/>
    <col min="323" max="323" width="39" customWidth="true" style="1"/>
    <col min="324" max="324" width="39" customWidth="true" style="1"/>
    <col min="325" max="325" width="39" customWidth="true" style="1"/>
    <col min="326" max="326" width="39" customWidth="true" style="1"/>
    <col min="327" max="327" width="39" customWidth="true" style="1"/>
    <col min="328" max="328" width="39" customWidth="true" style="1"/>
    <col min="329" max="329" width="39" customWidth="true" style="1"/>
    <col min="330" max="330" width="39" customWidth="true" style="1"/>
    <col min="331" max="331" width="39" customWidth="true" style="1"/>
    <col min="332" max="332" width="39" customWidth="true" style="1"/>
    <col min="333" max="333" width="39" customWidth="true" style="1"/>
    <col min="334" max="334" width="39" customWidth="true" style="1"/>
    <col min="335" max="335" width="39" customWidth="true" style="1"/>
    <col min="336" max="336" width="39" customWidth="true" style="1"/>
    <col min="337" max="337" width="39" customWidth="true" style="1"/>
    <col min="338" max="338" width="39" customWidth="true" style="1"/>
    <col min="339" max="339" width="39" customWidth="true" style="1"/>
    <col min="340" max="340" width="39" customWidth="true" style="1"/>
    <col min="341" max="341" width="39" customWidth="true" style="1"/>
    <col min="342" max="342" width="39" customWidth="true" style="1"/>
    <col min="343" max="343" width="39" customWidth="true" style="1"/>
    <col min="344" max="344" width="39" customWidth="true" style="1"/>
    <col min="345" max="345" width="39" customWidth="true" style="1"/>
    <col min="346" max="346" width="39" customWidth="true" style="1"/>
    <col min="347" max="347" width="39" customWidth="true" style="1"/>
    <col min="348" max="348" width="39" customWidth="true" style="1"/>
    <col min="349" max="349" width="39" customWidth="true" style="1"/>
    <col min="350" max="350" width="39" customWidth="true" style="1"/>
    <col min="351" max="351" width="39" customWidth="true" style="1"/>
    <col min="352" max="352" width="39" customWidth="true" style="1"/>
    <col min="353" max="353" width="39" customWidth="true" style="1"/>
    <col min="354" max="354" width="39" customWidth="true" style="1"/>
    <col min="355" max="355" width="39" customWidth="true" style="1"/>
    <col min="356" max="356" width="39" customWidth="true" style="1"/>
    <col min="357" max="357" width="39" customWidth="true" style="1"/>
    <col min="358" max="358" width="39" customWidth="true" style="1"/>
    <col min="359" max="359" width="39" customWidth="true" style="1"/>
    <col min="360" max="360" width="39" customWidth="true" style="1"/>
    <col min="361" max="361" width="39" customWidth="true" style="1"/>
    <col min="362" max="362" width="39" customWidth="true" style="1"/>
    <col min="363" max="363" width="39" customWidth="true" style="1"/>
    <col min="364" max="364" width="39" customWidth="true" style="1"/>
    <col min="365" max="365" width="39" customWidth="true" style="1"/>
    <col min="366" max="366" width="39" customWidth="true" style="1"/>
    <col min="367" max="367" width="39" customWidth="true" style="1"/>
    <col min="368" max="368" width="39" customWidth="true" style="1"/>
    <col min="369" max="369" width="39" customWidth="true" style="1"/>
    <col min="370" max="370" width="39" customWidth="true" style="1"/>
    <col min="371" max="371" width="39" customWidth="true" style="1"/>
    <col min="372" max="372" width="39" customWidth="true" style="1"/>
    <col min="373" max="373" width="39" customWidth="true" style="1"/>
    <col min="374" max="374" width="39" customWidth="true" style="1"/>
    <col min="375" max="375" width="39" customWidth="true" style="1"/>
    <col min="376" max="376" width="39" customWidth="true" style="1"/>
    <col min="377" max="377" width="39" customWidth="true" style="1"/>
    <col min="378" max="378" width="39" customWidth="true" style="1"/>
    <col min="379" max="379" width="39" customWidth="true" style="1"/>
    <col min="380" max="380" width="39" customWidth="true" style="1"/>
    <col min="381" max="381" width="39" customWidth="true" style="1"/>
    <col min="382" max="382" width="39" customWidth="true" style="1"/>
    <col min="383" max="383" width="39" customWidth="true" style="1"/>
    <col min="384" max="384" width="39" customWidth="true" style="1"/>
    <col min="385" max="385" width="39" customWidth="true" style="1"/>
    <col min="386" max="386" width="39" customWidth="true" style="1"/>
    <col min="387" max="387" width="39" customWidth="true" style="1"/>
    <col min="388" max="388" width="39" customWidth="true" style="1"/>
    <col min="389" max="389" width="39" customWidth="true" style="1"/>
    <col min="390" max="390" width="39" customWidth="true" style="1"/>
    <col min="391" max="391" width="39" customWidth="true" style="1"/>
    <col min="392" max="392" width="39" customWidth="true" style="1"/>
    <col min="393" max="393" width="39" customWidth="true" style="1"/>
    <col min="394" max="394" width="39" customWidth="true" style="1"/>
    <col min="395" max="395" width="39" customWidth="true" style="1"/>
    <col min="396" max="396" width="39" customWidth="true" style="1"/>
    <col min="397" max="397" width="39" customWidth="true" style="1"/>
    <col min="398" max="398" width="39" customWidth="true" style="1"/>
    <col min="399" max="399" width="39" customWidth="true" style="1"/>
    <col min="400" max="400" width="39" customWidth="true" style="1"/>
    <col min="401" max="401" width="39" customWidth="true" style="1"/>
    <col min="402" max="402" width="39" customWidth="true" style="1"/>
    <col min="403" max="403" width="39" customWidth="true" style="1"/>
    <col min="404" max="404" width="39" customWidth="true" style="1"/>
    <col min="405" max="405" width="39" customWidth="true" style="1"/>
    <col min="406" max="406" width="39" customWidth="true" style="1"/>
    <col min="407" max="407" width="39" customWidth="true" style="1"/>
    <col min="408" max="408" width="39" customWidth="true" style="1"/>
    <col min="409" max="409" width="39" customWidth="true" style="1"/>
    <col min="410" max="410" width="39" customWidth="true" style="1"/>
    <col min="411" max="411" width="39" customWidth="true" style="1"/>
    <col min="412" max="412" width="39" customWidth="true" style="1"/>
    <col min="413" max="413" width="39" customWidth="true" style="1"/>
    <col min="414" max="414" width="39" customWidth="true" style="1"/>
    <col min="415" max="415" width="39" customWidth="true" style="1"/>
    <col min="416" max="416" width="39" customWidth="true" style="1"/>
    <col min="417" max="417" width="39" customWidth="true" style="1"/>
    <col min="418" max="418" width="39" customWidth="true" style="1"/>
    <col min="419" max="419" width="39" customWidth="true" style="1"/>
    <col min="420" max="420" width="39" customWidth="true" style="1"/>
    <col min="421" max="421" width="39" customWidth="true" style="1"/>
    <col min="422" max="422" width="39" customWidth="true" style="1"/>
    <col min="423" max="423" width="39" customWidth="true" style="1"/>
    <col min="424" max="424" width="39" customWidth="true" style="1"/>
    <col min="425" max="425" width="39" customWidth="true" style="1"/>
    <col min="426" max="426" width="39" customWidth="true" style="1"/>
    <col min="427" max="427" width="39" customWidth="true" style="1"/>
    <col min="428" max="428" width="39" customWidth="true" style="1"/>
    <col min="429" max="429" width="39" customWidth="true" style="1"/>
    <col min="430" max="430" width="39" customWidth="true" style="1"/>
    <col min="431" max="431" width="39" customWidth="true" style="1"/>
    <col min="432" max="432" width="39" customWidth="true" style="1"/>
    <col min="433" max="433" width="39" customWidth="true" style="1"/>
    <col min="434" max="434" width="39" customWidth="true" style="1"/>
    <col min="435" max="435" width="39" customWidth="true" style="1"/>
    <col min="436" max="436" width="39" customWidth="true" style="1"/>
    <col min="437" max="437" width="39" customWidth="true" style="1"/>
    <col min="438" max="438" width="39" customWidth="true" style="1"/>
    <col min="439" max="439" width="39" customWidth="true" style="1"/>
    <col min="440" max="440" width="39" customWidth="true" style="1"/>
    <col min="441" max="441" width="39" customWidth="true" style="1"/>
    <col min="442" max="442" width="39" customWidth="true" style="1"/>
    <col min="443" max="443" width="39" customWidth="true" style="1"/>
    <col min="444" max="444" width="39" customWidth="true" style="1"/>
    <col min="445" max="445" width="39" customWidth="true" style="1"/>
    <col min="446" max="446" width="39" customWidth="true" style="1"/>
    <col min="447" max="447" width="39" customWidth="true" style="1"/>
    <col min="448" max="448" width="39" customWidth="true" style="1"/>
    <col min="449" max="449" width="39" customWidth="true" style="1"/>
    <col min="450" max="450" width="39" customWidth="true" style="1"/>
    <col min="451" max="451" width="39" customWidth="true" style="1"/>
    <col min="452" max="452" width="39" customWidth="true" style="1"/>
    <col min="453" max="453" width="39" customWidth="true" style="1"/>
    <col min="454" max="454" width="39" customWidth="true" style="1"/>
    <col min="455" max="455" width="39" customWidth="true" style="1"/>
    <col min="456" max="456" width="39" customWidth="true" style="1"/>
    <col min="457" max="457" width="39" customWidth="true" style="1"/>
    <col min="458" max="458" width="39" customWidth="true" style="1"/>
    <col min="459" max="459" width="39" customWidth="true" style="1"/>
    <col min="460" max="460" width="39" customWidth="true" style="1"/>
    <col min="461" max="461" width="39" customWidth="true" style="1"/>
    <col min="462" max="462" width="39" customWidth="true" style="1"/>
    <col min="463" max="463" width="39" customWidth="true" style="1"/>
    <col min="464" max="464" width="39" customWidth="true" style="1"/>
    <col min="465" max="465" width="39" customWidth="true" style="1"/>
    <col min="466" max="466" width="39" customWidth="true" style="1"/>
    <col min="467" max="467" width="39" customWidth="true" style="1"/>
    <col min="468" max="468" width="39" customWidth="true" style="1"/>
    <col min="469" max="469" width="39" customWidth="true" style="1"/>
    <col min="470" max="470" width="39" customWidth="true" style="1"/>
    <col min="471" max="471" width="39" customWidth="true" style="1"/>
    <col min="472" max="472" width="39" customWidth="true" style="1"/>
    <col min="473" max="473" width="39" customWidth="true" style="1"/>
    <col min="474" max="474" width="39" customWidth="true" style="1"/>
    <col min="475" max="475" width="39" customWidth="true" style="1"/>
    <col min="476" max="476" width="39" customWidth="true" style="1"/>
    <col min="477" max="477" width="39" customWidth="true" style="1"/>
    <col min="478" max="478" width="39" customWidth="true" style="1"/>
    <col min="479" max="479" width="39" customWidth="true" style="1"/>
    <col min="480" max="480" width="39" customWidth="true" style="1"/>
    <col min="481" max="481" width="39" customWidth="true" style="1"/>
    <col min="482" max="482" width="39" customWidth="true" style="1"/>
    <col min="483" max="483" width="39" customWidth="true" style="1"/>
    <col min="484" max="484" width="39" customWidth="true" style="1"/>
    <col min="485" max="485" width="39" customWidth="true" style="1"/>
    <col min="486" max="486" width="39" customWidth="true" style="1"/>
    <col min="487" max="487" width="39" customWidth="true" style="1"/>
    <col min="488" max="488" width="39" customWidth="true" style="1"/>
    <col min="489" max="489" width="39" customWidth="true" style="1"/>
    <col min="490" max="490" width="39" customWidth="true" style="1"/>
    <col min="491" max="491" width="39" customWidth="true" style="1"/>
    <col min="492" max="492" width="39" customWidth="true" style="1"/>
    <col min="493" max="493" width="39" customWidth="true" style="1"/>
    <col min="494" max="494" width="39" customWidth="true" style="1"/>
    <col min="495" max="495" width="39" customWidth="true" style="1"/>
    <col min="496" max="496" width="39" customWidth="true" style="1"/>
    <col min="497" max="497" width="39" customWidth="true" style="1"/>
    <col min="498" max="498" width="39" customWidth="true" style="1"/>
    <col min="499" max="499" width="39" customWidth="true" style="1"/>
    <col min="500" max="500" width="39" customWidth="true" style="1"/>
    <col min="501" max="501" width="39" customWidth="true" style="1"/>
    <col min="502" max="502" width="39" customWidth="true" style="1"/>
    <col min="503" max="503" width="39" customWidth="true" style="1"/>
    <col min="504" max="504" width="39" customWidth="true" style="1"/>
    <col min="505" max="505" width="39" customWidth="true" style="1"/>
    <col min="506" max="506" width="39" customWidth="true" style="1"/>
    <col min="507" max="507" width="39" customWidth="true" style="1"/>
    <col min="508" max="508" width="39" customWidth="true" style="1"/>
    <col min="509" max="509" width="39" customWidth="true" style="1"/>
    <col min="510" max="510" width="39" customWidth="true" style="1"/>
    <col min="511" max="511" width="39" customWidth="true" style="1"/>
    <col min="512" max="512" width="39" customWidth="true" style="1"/>
    <col min="513" max="513" width="39" customWidth="true" style="1"/>
    <col min="514" max="514" width="39" customWidth="true" style="1"/>
    <col min="515" max="515" width="39" customWidth="true" style="1"/>
    <col min="516" max="516" width="39" customWidth="true" style="1"/>
    <col min="517" max="517" width="39" customWidth="true" style="1"/>
    <col min="518" max="518" width="39" customWidth="true" style="1"/>
    <col min="519" max="519" width="39" customWidth="true" style="1"/>
    <col min="520" max="520" width="39" customWidth="true" style="1"/>
    <col min="521" max="521" width="39" customWidth="true" style="1"/>
    <col min="522" max="522" width="39" customWidth="true" style="1"/>
    <col min="523" max="523" width="39" customWidth="true" style="1"/>
    <col min="524" max="524" width="39" customWidth="true" style="1"/>
    <col min="525" max="525" width="39" customWidth="true" style="1"/>
    <col min="526" max="526" width="39" customWidth="true" style="1"/>
    <col min="527" max="527" width="39" customWidth="true" style="1"/>
    <col min="528" max="528" width="39" customWidth="true" style="1"/>
    <col min="529" max="529" width="39" customWidth="true" style="1"/>
    <col min="530" max="530" width="39" customWidth="true" style="1"/>
    <col min="531" max="531" width="39" customWidth="true" style="1"/>
    <col min="532" max="532" width="39" customWidth="true" style="1"/>
    <col min="533" max="533" width="39" customWidth="true" style="1"/>
    <col min="534" max="534" width="39" customWidth="true" style="1"/>
    <col min="535" max="535" width="39" customWidth="true" style="1"/>
    <col min="536" max="536" width="39" customWidth="true" style="1"/>
    <col min="537" max="537" width="39" customWidth="true" style="1"/>
    <col min="538" max="538" width="39" customWidth="true" style="1"/>
    <col min="539" max="539" width="39" customWidth="true" style="1"/>
    <col min="540" max="540" width="39" customWidth="true" style="1"/>
    <col min="541" max="541" width="39" customWidth="true" style="1"/>
    <col min="542" max="542" width="39" customWidth="true" style="1"/>
    <col min="543" max="543" width="39" customWidth="true" style="1"/>
    <col min="544" max="544" width="39" customWidth="true" style="1"/>
    <col min="545" max="545" width="39" customWidth="true" style="1"/>
    <col min="546" max="546" width="39" customWidth="true" style="1"/>
    <col min="547" max="547" width="39" customWidth="true" style="1"/>
    <col min="548" max="548" width="39" customWidth="true" style="1"/>
    <col min="549" max="549" width="39" customWidth="true" style="1"/>
    <col min="550" max="550" width="39" customWidth="true" style="1"/>
    <col min="551" max="551" width="39" customWidth="true" style="1"/>
    <col min="552" max="552" width="39" customWidth="true" style="1"/>
    <col min="553" max="553" width="39" customWidth="true" style="1"/>
    <col min="554" max="554" width="39" customWidth="true" style="1"/>
    <col min="555" max="555" width="39" customWidth="true" style="1"/>
    <col min="556" max="556" width="39" customWidth="true" style="1"/>
    <col min="557" max="557" width="39" customWidth="true" style="1"/>
    <col min="558" max="558" width="39" customWidth="true" style="1"/>
    <col min="559" max="559" width="39" customWidth="true" style="1"/>
    <col min="560" max="560" width="39" customWidth="true" style="1"/>
    <col min="561" max="561" width="39" customWidth="true" style="1"/>
    <col min="562" max="562" width="39" customWidth="true" style="1"/>
    <col min="563" max="563" width="39" customWidth="true" style="1"/>
    <col min="564" max="564" width="39" customWidth="true" style="1"/>
    <col min="565" max="565" width="39" customWidth="true" style="1"/>
    <col min="566" max="566" width="39" customWidth="true" style="1"/>
    <col min="567" max="567" width="39" customWidth="true" style="1"/>
    <col min="568" max="568" width="39" customWidth="true" style="1"/>
    <col min="569" max="569" width="39" customWidth="true" style="1"/>
    <col min="570" max="570" width="39" customWidth="true" style="1"/>
    <col min="571" max="571" width="39" customWidth="true" style="1"/>
    <col min="572" max="572" width="39" customWidth="true" style="1"/>
    <col min="573" max="573" width="39" customWidth="true" style="1"/>
    <col min="574" max="574" width="39" customWidth="true" style="1"/>
    <col min="575" max="575" width="39" customWidth="true" style="1"/>
    <col min="576" max="576" width="39" customWidth="true" style="1"/>
    <col min="577" max="577" width="39" customWidth="true" style="1"/>
    <col min="578" max="578" width="39" customWidth="true" style="1"/>
    <col min="579" max="579" width="39" customWidth="true" style="1"/>
    <col min="580" max="580" width="39" customWidth="true" style="1"/>
    <col min="581" max="581" width="39" customWidth="true" style="1"/>
    <col min="582" max="582" width="39" customWidth="true" style="1"/>
    <col min="583" max="583" width="39" customWidth="true" style="1"/>
    <col min="584" max="584" width="39" customWidth="true" style="1"/>
    <col min="585" max="585" width="39" customWidth="true" style="1"/>
    <col min="586" max="586" width="39" customWidth="true" style="1"/>
    <col min="587" max="587" width="39" customWidth="true" style="1"/>
    <col min="588" max="588" width="39" customWidth="true" style="1"/>
    <col min="589" max="589" width="39" customWidth="true" style="1"/>
    <col min="590" max="590" width="39" customWidth="true" style="1"/>
    <col min="591" max="591" width="39" customWidth="true" style="1"/>
    <col min="592" max="592" width="39" customWidth="true" style="1"/>
    <col min="593" max="593" width="39" customWidth="true" style="1"/>
    <col min="594" max="594" width="39" customWidth="true" style="1"/>
    <col min="595" max="595" width="39" customWidth="true" style="1"/>
    <col min="596" max="596" width="39" customWidth="true" style="1"/>
    <col min="597" max="597" width="39" customWidth="true" style="1"/>
    <col min="598" max="598" width="39" customWidth="true" style="1"/>
    <col min="599" max="599" width="39" customWidth="true" style="1"/>
    <col min="600" max="600" width="39" customWidth="true" style="1"/>
    <col min="601" max="601" width="39" customWidth="true" style="1"/>
    <col min="602" max="602" width="39" customWidth="true" style="1"/>
    <col min="603" max="603" width="39" customWidth="true" style="1"/>
    <col min="604" max="604" width="39" customWidth="true" style="1"/>
    <col min="605" max="605" width="39" customWidth="true" style="1"/>
    <col min="606" max="606" width="39" customWidth="true" style="1"/>
    <col min="607" max="607" width="39" customWidth="true" style="1"/>
    <col min="608" max="608" width="39" customWidth="true" style="1"/>
    <col min="609" max="609" width="39" customWidth="true" style="1"/>
    <col min="610" max="610" width="39" customWidth="true" style="1"/>
    <col min="611" max="611" width="39" customWidth="true" style="1"/>
    <col min="612" max="612" width="39" customWidth="true" style="1"/>
    <col min="613" max="613" width="39" customWidth="true" style="1"/>
    <col min="614" max="614" width="39" customWidth="true" style="1"/>
    <col min="615" max="615" width="39" customWidth="true" style="1"/>
    <col min="616" max="616" width="39" customWidth="true" style="1"/>
    <col min="617" max="617" width="39" customWidth="true" style="1"/>
    <col min="618" max="618" width="39" customWidth="true" style="1"/>
    <col min="619" max="619" width="39" customWidth="true" style="1"/>
    <col min="620" max="620" width="39" customWidth="true" style="1"/>
    <col min="621" max="621" width="39" customWidth="true" style="1"/>
    <col min="622" max="622" width="39" customWidth="true" style="1"/>
    <col min="623" max="623" width="39" customWidth="true" style="1"/>
    <col min="624" max="624" width="39" customWidth="true" style="1"/>
    <col min="625" max="625" width="39" customWidth="true" style="1"/>
    <col min="626" max="626" width="39" customWidth="true" style="1"/>
    <col min="627" max="627" width="39" customWidth="true" style="1"/>
    <col min="628" max="628" width="39" customWidth="true" style="1"/>
    <col min="629" max="629" width="39" customWidth="true" style="1"/>
    <col min="630" max="630" width="39" customWidth="true" style="1"/>
    <col min="631" max="631" width="39" customWidth="true" style="1"/>
    <col min="632" max="632" width="39" customWidth="true" style="1"/>
    <col min="633" max="633" width="39" customWidth="true" style="1"/>
    <col min="634" max="634" width="39" customWidth="true" style="1"/>
    <col min="635" max="635" width="39" customWidth="true" style="1"/>
    <col min="636" max="636" width="39" customWidth="true" style="1"/>
    <col min="637" max="637" width="39" customWidth="true" style="1"/>
    <col min="638" max="638" width="39" customWidth="true" style="1"/>
    <col min="639" max="639" width="39" customWidth="true" style="1"/>
    <col min="640" max="640" width="39" customWidth="true" style="1"/>
    <col min="641" max="641" width="39" customWidth="true" style="1"/>
    <col min="642" max="642" width="39" customWidth="true" style="1"/>
    <col min="643" max="643" width="39" customWidth="true" style="1"/>
    <col min="644" max="644" width="39" customWidth="true" style="1"/>
    <col min="645" max="645" width="39" customWidth="true" style="1"/>
    <col min="646" max="646" width="39" customWidth="true" style="1"/>
    <col min="647" max="647" width="39" customWidth="true" style="1"/>
    <col min="648" max="648" width="39" customWidth="true" style="1"/>
    <col min="649" max="649" width="39" customWidth="true" style="1"/>
    <col min="650" max="650" width="39" customWidth="true" style="1"/>
    <col min="651" max="651" width="39" customWidth="true" style="1"/>
    <col min="652" max="652" width="39" customWidth="true" style="1"/>
    <col min="653" max="653" width="39" customWidth="true" style="1"/>
    <col min="654" max="654" width="39" customWidth="true" style="1"/>
    <col min="655" max="655" width="39" customWidth="true" style="1"/>
    <col min="656" max="656" width="39" customWidth="true" style="1"/>
    <col min="657" max="657" width="39" customWidth="true" style="1"/>
    <col min="658" max="658" width="39" customWidth="true" style="1"/>
    <col min="659" max="659" width="39" customWidth="true" style="1"/>
    <col min="660" max="660" width="39" customWidth="true" style="1"/>
    <col min="661" max="661" width="39" customWidth="true" style="1"/>
    <col min="662" max="662" width="39" customWidth="true" style="1"/>
    <col min="663" max="663" width="39" customWidth="true" style="1"/>
    <col min="664" max="664" width="39" customWidth="true" style="1"/>
    <col min="665" max="665" width="39" customWidth="true" style="1"/>
    <col min="666" max="666" width="39" customWidth="true" style="1"/>
    <col min="667" max="667" width="39" customWidth="true" style="1"/>
    <col min="668" max="668" width="39" customWidth="true" style="1"/>
    <col min="669" max="669" width="39" customWidth="true" style="1"/>
    <col min="670" max="670" width="39" customWidth="true" style="1"/>
    <col min="671" max="671" width="39" customWidth="true" style="1"/>
    <col min="672" max="672" width="39" customWidth="true" style="1"/>
    <col min="673" max="673" width="39" customWidth="true" style="1"/>
    <col min="674" max="674" width="39" customWidth="true" style="1"/>
    <col min="675" max="675" width="39" customWidth="true" style="1"/>
    <col min="676" max="676" width="39" customWidth="true" style="1"/>
    <col min="677" max="677" width="39" customWidth="true" style="1"/>
    <col min="678" max="678" width="39" customWidth="true" style="1"/>
    <col min="679" max="679" width="39" customWidth="true" style="1"/>
    <col min="680" max="680" width="39" customWidth="true" style="1"/>
    <col min="681" max="681" width="39" customWidth="true" style="1"/>
    <col min="682" max="682" width="39" customWidth="true" style="1"/>
    <col min="683" max="683" width="39" customWidth="true" style="1"/>
    <col min="684" max="684" width="39" customWidth="true" style="1"/>
    <col min="685" max="685" width="39" customWidth="true" style="1"/>
    <col min="686" max="686" width="39" customWidth="true" style="1"/>
    <col min="687" max="687" width="39" customWidth="true" style="1"/>
    <col min="688" max="688" width="39" customWidth="true" style="1"/>
    <col min="689" max="689" width="39" customWidth="true" style="1"/>
    <col min="690" max="690" width="39" customWidth="true" style="1"/>
    <col min="691" max="691" width="39" customWidth="true" style="1"/>
    <col min="692" max="692" width="39" customWidth="true" style="1"/>
    <col min="693" max="693" width="39" customWidth="true" style="1"/>
    <col min="694" max="694" width="39" customWidth="true" style="1"/>
    <col min="695" max="695" width="39" customWidth="true" style="1"/>
    <col min="696" max="696" width="39" customWidth="true" style="1"/>
    <col min="697" max="697" width="39" customWidth="true" style="1"/>
    <col min="698" max="698" width="39" customWidth="true" style="1"/>
    <col min="699" max="699" width="39" customWidth="true" style="1"/>
    <col min="700" max="700" width="39" customWidth="true" style="1"/>
    <col min="701" max="701" width="39" customWidth="true" style="1"/>
    <col min="702" max="702" width="39" customWidth="true" style="1"/>
  </cols>
  <sheetData>
    <row r="1" spans="1:702">
      <c r="A1" s="3" t="s">
        <v>0</v>
      </c>
      <c r="B1" s="4" t="str">
        <f>HYPERLINK("https://www.solarquotes.com.au/","Latest version here")</f>
        <v>Latest version here</v>
      </c>
    </row>
    <row r="2" spans="1:702">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row>
    <row r="3" spans="1:702" customHeight="1" ht="220">
      <c r="A3" s="1" t="s">
        <v>20</v>
      </c>
      <c r="B3" s="1"/>
      <c r="C3" s="1"/>
      <c r="D3" s="1"/>
      <c r="E3" s="1"/>
      <c r="F3" s="1"/>
      <c r="G3" s="1"/>
      <c r="H3" s="1"/>
      <c r="I3" s="1"/>
      <c r="J3" s="1"/>
      <c r="K3" s="1"/>
      <c r="L3" s="1"/>
      <c r="M3" s="1"/>
      <c r="N3" s="1"/>
      <c r="O3" s="1"/>
      <c r="P3" s="1"/>
      <c r="Q3" s="1"/>
      <c r="R3" s="1"/>
      <c r="S3" s="1"/>
    </row>
    <row r="4" spans="1:702">
      <c r="A4" s="1" t="s">
        <v>21</v>
      </c>
      <c r="B4" s="1" t="s">
        <v>22</v>
      </c>
      <c r="C4" s="2" t="str">
        <f>HYPERLINK("https://help.amber.com.au/hc/en-us/articles/10015835768845-Which-batteries-are-compatible-with-SmartShift?gad_source=1","Full list here")</f>
        <v>Full list here</v>
      </c>
      <c r="D4" s="1" t="s">
        <v>23</v>
      </c>
      <c r="E4" s="1" t="s">
        <v>24</v>
      </c>
      <c r="F4" s="1" t="s">
        <v>25</v>
      </c>
      <c r="G4" s="1" t="s">
        <v>26</v>
      </c>
      <c r="H4" s="1" t="s">
        <v>27</v>
      </c>
      <c r="I4" s="1" t="s">
        <v>28</v>
      </c>
      <c r="J4" s="1" t="s">
        <v>29</v>
      </c>
      <c r="K4" s="1" t="s">
        <v>28</v>
      </c>
      <c r="L4" s="1" t="s">
        <v>30</v>
      </c>
      <c r="M4" s="1" t="s">
        <v>31</v>
      </c>
      <c r="N4" s="1" t="s">
        <v>32</v>
      </c>
      <c r="O4" s="1" t="s">
        <v>33</v>
      </c>
      <c r="P4" s="1" t="s">
        <v>34</v>
      </c>
      <c r="Q4" s="1" t="s">
        <v>35</v>
      </c>
      <c r="R4" s="1" t="s">
        <v>36</v>
      </c>
      <c r="S4" s="1" t="s">
        <v>37</v>
      </c>
    </row>
    <row r="5" spans="1:702">
      <c r="A5" s="1" t="s">
        <v>38</v>
      </c>
      <c r="B5" s="1" t="s">
        <v>39</v>
      </c>
      <c r="C5" s="1" t="s">
        <v>40</v>
      </c>
      <c r="D5" s="1" t="s">
        <v>41</v>
      </c>
      <c r="E5" s="1" t="s">
        <v>42</v>
      </c>
      <c r="F5" s="1" t="s">
        <v>43</v>
      </c>
      <c r="G5" s="1" t="s">
        <v>44</v>
      </c>
      <c r="H5" s="1" t="s">
        <v>45</v>
      </c>
      <c r="I5" s="1" t="s">
        <v>46</v>
      </c>
      <c r="J5" s="1" t="s">
        <v>47</v>
      </c>
      <c r="K5" s="1" t="s">
        <v>48</v>
      </c>
      <c r="L5" s="1" t="s">
        <v>49</v>
      </c>
      <c r="M5" s="1" t="s">
        <v>50</v>
      </c>
      <c r="N5" s="1" t="s">
        <v>51</v>
      </c>
      <c r="O5" s="1" t="s">
        <v>52</v>
      </c>
      <c r="P5" s="1" t="s">
        <v>53</v>
      </c>
      <c r="Q5" s="1" t="s">
        <v>54</v>
      </c>
      <c r="R5" s="1" t="s">
        <v>55</v>
      </c>
      <c r="S5" s="1" t="s">
        <v>56</v>
      </c>
    </row>
    <row r="6" spans="1:702">
      <c r="A6" s="1" t="s">
        <v>57</v>
      </c>
      <c r="B6" s="1" t="s">
        <v>58</v>
      </c>
      <c r="C6" s="1" t="s">
        <v>59</v>
      </c>
      <c r="D6" s="1" t="s">
        <v>60</v>
      </c>
      <c r="E6" s="1" t="s">
        <v>61</v>
      </c>
      <c r="F6" s="1" t="s">
        <v>62</v>
      </c>
      <c r="G6" s="1" t="s">
        <v>63</v>
      </c>
      <c r="H6" s="1" t="s">
        <v>64</v>
      </c>
      <c r="I6" s="1" t="s">
        <v>65</v>
      </c>
      <c r="J6" s="1" t="s">
        <v>66</v>
      </c>
      <c r="K6" s="1" t="s">
        <v>67</v>
      </c>
      <c r="L6" s="1" t="s">
        <v>64</v>
      </c>
      <c r="M6" s="1" t="s">
        <v>68</v>
      </c>
      <c r="N6" s="1" t="s">
        <v>69</v>
      </c>
      <c r="O6" s="1" t="s">
        <v>70</v>
      </c>
      <c r="P6" s="1" t="s">
        <v>71</v>
      </c>
      <c r="Q6" s="1" t="s">
        <v>72</v>
      </c>
      <c r="R6" s="1" t="s">
        <v>73</v>
      </c>
      <c r="S6" s="1" t="s">
        <v>74</v>
      </c>
    </row>
    <row r="7" spans="1:702">
      <c r="A7" s="1" t="s">
        <v>75</v>
      </c>
      <c r="B7" s="1" t="s">
        <v>76</v>
      </c>
      <c r="C7" s="1" t="s">
        <v>77</v>
      </c>
      <c r="D7" s="1" t="s">
        <v>77</v>
      </c>
      <c r="E7" s="1" t="s">
        <v>77</v>
      </c>
      <c r="F7" s="1" t="s">
        <v>77</v>
      </c>
      <c r="G7" s="1" t="s">
        <v>77</v>
      </c>
      <c r="H7" s="1" t="s">
        <v>77</v>
      </c>
      <c r="I7" s="1" t="s">
        <v>77</v>
      </c>
      <c r="J7" s="1" t="s">
        <v>77</v>
      </c>
      <c r="K7" s="1" t="s">
        <v>77</v>
      </c>
      <c r="L7" s="1" t="s">
        <v>77</v>
      </c>
      <c r="M7" s="1" t="s">
        <v>77</v>
      </c>
      <c r="N7" s="1" t="s">
        <v>76</v>
      </c>
      <c r="O7" s="1" t="s">
        <v>76</v>
      </c>
      <c r="P7" s="1" t="s">
        <v>78</v>
      </c>
      <c r="Q7" s="1" t="s">
        <v>77</v>
      </c>
      <c r="R7" s="1">
        <v>650</v>
      </c>
      <c r="S7" s="1" t="s">
        <v>79</v>
      </c>
    </row>
    <row r="8" spans="1:702">
      <c r="A8" s="1" t="s">
        <v>80</v>
      </c>
      <c r="B8" s="1" t="s">
        <v>81</v>
      </c>
      <c r="C8" s="1" t="s">
        <v>82</v>
      </c>
      <c r="D8" s="1" t="s">
        <v>83</v>
      </c>
      <c r="E8" s="1" t="s">
        <v>84</v>
      </c>
      <c r="F8" s="1" t="s">
        <v>84</v>
      </c>
      <c r="G8" s="1" t="s">
        <v>85</v>
      </c>
      <c r="H8" s="1" t="s">
        <v>86</v>
      </c>
      <c r="I8" s="1" t="s">
        <v>87</v>
      </c>
      <c r="J8" s="1" t="s">
        <v>88</v>
      </c>
      <c r="K8" s="1" t="s">
        <v>89</v>
      </c>
      <c r="L8" s="1" t="s">
        <v>90</v>
      </c>
      <c r="M8" s="1" t="s">
        <v>91</v>
      </c>
      <c r="N8" s="1" t="s">
        <v>92</v>
      </c>
      <c r="O8" s="1" t="s">
        <v>93</v>
      </c>
      <c r="P8" s="1" t="s">
        <v>76</v>
      </c>
      <c r="Q8" s="1" t="s">
        <v>94</v>
      </c>
      <c r="R8" s="1" t="s">
        <v>95</v>
      </c>
      <c r="S8" s="1" t="s">
        <v>96</v>
      </c>
    </row>
    <row r="9" spans="1:702">
      <c r="A9" s="1" t="s">
        <v>97</v>
      </c>
      <c r="B9" s="1" t="s">
        <v>98</v>
      </c>
      <c r="C9" s="1" t="s">
        <v>99</v>
      </c>
      <c r="D9" s="1" t="s">
        <v>100</v>
      </c>
      <c r="E9" s="1" t="s">
        <v>101</v>
      </c>
      <c r="F9" s="1" t="s">
        <v>101</v>
      </c>
      <c r="G9" s="1" t="s">
        <v>99</v>
      </c>
      <c r="H9" s="1" t="s">
        <v>100</v>
      </c>
      <c r="I9" s="1" t="s">
        <v>102</v>
      </c>
      <c r="J9" s="1" t="s">
        <v>102</v>
      </c>
      <c r="K9" s="1" t="s">
        <v>102</v>
      </c>
      <c r="L9" s="1" t="s">
        <v>100</v>
      </c>
      <c r="M9" s="1" t="s">
        <v>103</v>
      </c>
      <c r="N9" s="1" t="s">
        <v>104</v>
      </c>
      <c r="O9" s="1" t="s">
        <v>76</v>
      </c>
      <c r="P9" s="1" t="s">
        <v>76</v>
      </c>
      <c r="Q9" s="1" t="s">
        <v>105</v>
      </c>
      <c r="R9" s="1" t="s">
        <v>106</v>
      </c>
      <c r="S9" s="1" t="s">
        <v>107</v>
      </c>
    </row>
    <row r="10" spans="1:702">
      <c r="A10" s="1" t="s">
        <v>108</v>
      </c>
      <c r="B10" s="1" t="s">
        <v>109</v>
      </c>
      <c r="C10" s="1" t="s">
        <v>110</v>
      </c>
      <c r="D10" s="1" t="s">
        <v>111</v>
      </c>
      <c r="E10" s="1" t="s">
        <v>112</v>
      </c>
      <c r="F10" s="1" t="s">
        <v>112</v>
      </c>
      <c r="G10" s="1" t="s">
        <v>110</v>
      </c>
      <c r="H10" s="1" t="s">
        <v>113</v>
      </c>
      <c r="I10" s="1" t="s">
        <v>114</v>
      </c>
      <c r="J10" s="1" t="s">
        <v>115</v>
      </c>
      <c r="K10" s="1" t="s">
        <v>114</v>
      </c>
      <c r="L10" s="1" t="s">
        <v>116</v>
      </c>
      <c r="M10" s="1" t="s">
        <v>117</v>
      </c>
      <c r="N10" s="1" t="s">
        <v>110</v>
      </c>
      <c r="O10" s="1" t="s">
        <v>117</v>
      </c>
      <c r="P10" s="1" t="s">
        <v>118</v>
      </c>
      <c r="Q10" s="1" t="s">
        <v>117</v>
      </c>
      <c r="R10" s="1" t="s">
        <v>110</v>
      </c>
      <c r="S10" s="1" t="s">
        <v>110</v>
      </c>
    </row>
    <row r="11" spans="1:702">
      <c r="A11" s="1" t="s">
        <v>119</v>
      </c>
      <c r="B11" s="1" t="s">
        <v>120</v>
      </c>
      <c r="C11" s="1" t="s">
        <v>110</v>
      </c>
      <c r="D11" s="1" t="s">
        <v>121</v>
      </c>
      <c r="E11" s="1" t="s">
        <v>120</v>
      </c>
      <c r="F11" s="1" t="s">
        <v>122</v>
      </c>
      <c r="G11" s="1" t="s">
        <v>110</v>
      </c>
      <c r="H11" s="1" t="s">
        <v>123</v>
      </c>
      <c r="I11" s="1" t="s">
        <v>110</v>
      </c>
      <c r="J11" s="1" t="s">
        <v>110</v>
      </c>
      <c r="K11" s="1" t="s">
        <v>110</v>
      </c>
      <c r="L11" s="1" t="s">
        <v>124</v>
      </c>
      <c r="M11" s="1" t="s">
        <v>76</v>
      </c>
      <c r="N11" s="1" t="s">
        <v>120</v>
      </c>
      <c r="O11" s="1" t="s">
        <v>125</v>
      </c>
      <c r="P11" s="1" t="s">
        <v>118</v>
      </c>
      <c r="Q11" s="1" t="s">
        <v>126</v>
      </c>
      <c r="R11" s="1" t="s">
        <v>120</v>
      </c>
      <c r="S11" s="1" t="s">
        <v>110</v>
      </c>
    </row>
    <row r="12" spans="1:702">
      <c r="A12" s="1" t="s">
        <v>127</v>
      </c>
      <c r="B12" s="2" t="str">
        <f>HYPERLINK("https://www.agl.com.au/residential/energy/solar-and-batteries/solar-batteries/bring-your-own-solar-battery","Here")</f>
        <v>Here</v>
      </c>
      <c r="C12" s="2" t="str">
        <f>HYPERLINK("https://www.amber.com.au/solar-and-battery","Here")</f>
        <v>Here</v>
      </c>
      <c r="D12" s="2" t="str">
        <f>HYPERLINK("https://diamondenergy.com.au/diamond-energy-vpp/","Here")</f>
        <v>Here</v>
      </c>
      <c r="E12" s="2" t="str">
        <f>HYPERLINK("https://engie.com.au/residential/energy-efficiency/engie-vpp/existing-battery","Here")</f>
        <v>Here</v>
      </c>
      <c r="F12" s="2" t="str">
        <f>HYPERLINK("https://engie.com.au/residential/energy-efficiency/engie-vpp/new-solar-battery","Here")</f>
        <v>Here</v>
      </c>
      <c r="G12" s="2" t="str">
        <f>HYPERLINK("https://www.globirdenergy.com.au/help-support/faq-vpp/","Here")</f>
        <v>Here</v>
      </c>
      <c r="H12" s="2" t="str">
        <f>HYPERLINK("https://www.lavo.com.au/lavo-life/","Here")</f>
        <v>Here</v>
      </c>
      <c r="I12" s="2" t="str">
        <f>HYPERLINK("https://nectr.com.au/","Here")</f>
        <v>Here</v>
      </c>
      <c r="J12" s="2" t="str">
        <f>HYPERLINK("https://nectr.com.au/","Here")</f>
        <v>Here</v>
      </c>
      <c r="K12" s="2" t="str">
        <f>HYPERLINK("https://nectr.com.au/","Here")</f>
        <v>Here</v>
      </c>
      <c r="L12" s="2" t="str">
        <f>HYPERLINK("https://nrn.com.au/","Here")</f>
        <v>Here</v>
      </c>
      <c r="M12" s="2" t="str">
        <f>HYPERLINK("https://www.originenergy.com.au/solar/panels-batteries/virtual-power-plant/solar-battery-offer/","Here")</f>
        <v>Here</v>
      </c>
      <c r="N12" s="2" t="str">
        <f>HYPERLINK("https://www.powershop.com.au/virtual-power-plant/","Here")</f>
        <v>Here</v>
      </c>
      <c r="O12" s="2" t="str">
        <f>HYPERLINK("https://repositpower.com/no-bill/","Here")</f>
        <v>Here</v>
      </c>
      <c r="P12" s="2" t="str">
        <f>HYPERLINK("https://www.energymining.sa.gov.au/consumers/solar-and-batteries/south-australias-virtual-power-plant","Here")</f>
        <v>Here</v>
      </c>
      <c r="Q12" s="2" t="str">
        <f>HYPERLINK("https://shinehub.com.au/virtual-power-plant/","Here")</f>
        <v>Here</v>
      </c>
      <c r="R12" s="2" t="str">
        <f>HYPERLINK("https://solarhub.net.au/virtual-power-plant/","Here")</f>
        <v>Here</v>
      </c>
      <c r="S12" s="2" t="str">
        <f>HYPERLINK("https://save.energylocals.com.au/TeslaEnergyPlan-TOU/","Here")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C4" r:id="rId_hyperlink_2" tooltip="Full list here" display="Full list here"/>
    <hyperlink ref="B12" r:id="rId_hyperlink_3" tooltip="Here" display="Here"/>
    <hyperlink ref="C12" r:id="rId_hyperlink_4" tooltip="Here" display="Here"/>
    <hyperlink ref="D12" r:id="rId_hyperlink_5" tooltip="Here" display="Here"/>
    <hyperlink ref="E12" r:id="rId_hyperlink_6" tooltip="Here" display="Here"/>
    <hyperlink ref="F12" r:id="rId_hyperlink_7" tooltip="Here" display="Here"/>
    <hyperlink ref="G12" r:id="rId_hyperlink_8" tooltip="Here" display="Here"/>
    <hyperlink ref="H12" r:id="rId_hyperlink_9" tooltip="Here" display="Here"/>
    <hyperlink ref="I12" r:id="rId_hyperlink_10" tooltip="Here" display="Here"/>
    <hyperlink ref="J12" r:id="rId_hyperlink_11" tooltip="Here" display="Here"/>
    <hyperlink ref="K12" r:id="rId_hyperlink_12" tooltip="Here" display="Here"/>
    <hyperlink ref="L12" r:id="rId_hyperlink_13" tooltip="Here" display="Here"/>
    <hyperlink ref="M12" r:id="rId_hyperlink_14" tooltip="Here" display="Here"/>
    <hyperlink ref="N12" r:id="rId_hyperlink_15" tooltip="Here" display="Here"/>
    <hyperlink ref="O12" r:id="rId_hyperlink_16" tooltip="Here" display="Here"/>
    <hyperlink ref="P12" r:id="rId_hyperlink_17" tooltip="Here" display="Here"/>
    <hyperlink ref="Q12" r:id="rId_hyperlink_18" tooltip="Here" display="Here"/>
    <hyperlink ref="R12" r:id="rId_hyperlink_19" tooltip="Here" display="Here"/>
    <hyperlink ref="S12" r:id="rId_hyperlink_20"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2024-12-21T15:57:33+00:00</dcterms:created>
  <dcterms:modified xsi:type="dcterms:W3CDTF">2024-12-21T15:57:33+00:00</dcterms:modified>
  <dc:title>Untitled Spreadsheet</dc:title>
  <dc:description/>
  <dc:subject/>
  <cp:keywords/>
  <cp:category/>
</cp:coreProperties>
</file>