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<sst xmlns="http://schemas.openxmlformats.org/spreadsheetml/2006/main" uniqueCount="296">
  <si>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</si>
  <si>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</si>
  <si>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</si>
  <si>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</si>
  <si>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</si>
  <si>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</si>
  <si>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</si>
  <si>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</si>
  <si>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</si>
  <si>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</si>
  <si>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</si>
  <si>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</si>
  <si>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</si>
  <si>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</si>
  <si>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DNS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</si>
  <si>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</si>
  <si>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</si>
  <si>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</si>
  <si>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</si>
  <si>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</si>
  <si>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</si>
  <si>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</si>
  <si>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SMA Sunny Boy (5.0-6.0kW)</t>
  </si>
  <si>
    <t>SMA Tripower (5-6 kW)</t>
  </si>
  <si>
    <t>SMA Tripower (8.0-10.0kW)</t>
  </si>
  <si>
    <t>SMA Tripower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</si>
  <si>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</si>
  <si>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</si>
  <si>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</si>
  <si>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</si>
  <si>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</si>
  <si>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</si>
  <si>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</si>
  <si>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</si>
  <si>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</si>
  <si>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</si>
  <si>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</si>
  <si>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</si>
  <si>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</si>
  <si>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</si>
  <si>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</si>
  <si>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</si>
  <si>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</si>
  <si>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</si>
  <si>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</si>
  <si>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</si>
  <si>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</si>
  <si>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</si>
  <si>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</si>
  <si>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GW3000D-NS
GW3600D-NS
GW4200D-NS
GW5000D-NS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</si>
  <si>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</si>
  <si>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</si>
  <si>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</si>
  <si>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</si>
  <si>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</si>
  <si>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</si>
  <si>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</si>
  <si>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SB5.0-1AV-41
SB6.0-1AV-41
</t>
  </si>
  <si>
    <t xml:space="preserve">STP5.0-3AV-40
STP6.0-3AV-40
</t>
  </si>
  <si>
    <t xml:space="preserve">STP8.0-3AV-40
STP10.0-3AV-40
</t>
  </si>
  <si>
    <t xml:space="preserve">STP1500TL-30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</si>
  <si>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</si>
  <si>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</si>
  <si>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</si>
  <si>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</si>
  <si>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</si>
  <si>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</si>
  <si>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</si>
  <si>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</si>
  <si>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</si>
  <si>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</si>
  <si>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</si>
  <si>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</si>
  <si>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</si>
  <si>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</si>
  <si>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</si>
  <si>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</si>
  <si>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</si>
  <si>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</si>
  <si>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</si>
  <si>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</si>
  <si>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</si>
  <si>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$764
$800
$810
$830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</si>
  <si>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</si>
  <si>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</si>
  <si>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</si>
  <si>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</si>
  <si>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</si>
  <si>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</si>
  <si>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</si>
  <si>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$1600
$2000</t>
  </si>
  <si>
    <t>$2500
$2731</t>
  </si>
  <si>
    <t>$3391
$3681</t>
  </si>
  <si>
    <t>$4829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</si>
  <si>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</si>
  <si>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</si>
  <si>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</si>
  <si>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</si>
  <si>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</si>
  <si>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</si>
  <si>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</si>
  <si>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</si>
  <si>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</si>
  <si>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</si>
  <si>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</si>
  <si>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</si>
  <si>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</si>
  <si>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</si>
  <si>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</si>
  <si>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</si>
  <si>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</si>
  <si>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</si>
  <si>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</si>
  <si>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</si>
  <si>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</si>
  <si>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3000 W
3680 W
4200 W
5000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</si>
  <si>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</si>
  <si>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</si>
  <si>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</si>
  <si>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</si>
  <si>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</si>
  <si>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</si>
  <si>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</si>
  <si>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</si>
  <si>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</si>
  <si>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</si>
  <si>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</si>
  <si>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</si>
  <si>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</si>
  <si>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</si>
  <si>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</si>
  <si>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</si>
  <si>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</si>
  <si>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</si>
  <si>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</si>
  <si>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</si>
  <si>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</si>
  <si>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</si>
  <si>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</si>
  <si>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</si>
  <si>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</si>
  <si>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</si>
  <si>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</si>
  <si>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</si>
  <si>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97.8%
97.8%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</si>
  <si>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</si>
  <si>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</si>
  <si>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</si>
  <si>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</si>
  <si>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</si>
  <si>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97.00%
97.00%</t>
  </si>
  <si>
    <t>98.20%
98.20%</t>
  </si>
  <si>
    <t>98.30%
98.30%</t>
  </si>
  <si>
    <t>99.2%
99.2%</t>
  </si>
  <si>
    <t>97.8%
97.8%
97.8%</t>
  </si>
  <si>
    <t>97.6%
97.6%</t>
  </si>
  <si>
    <t>98.0%
98.0%
98.0%
98.0%</t>
  </si>
  <si>
    <t>97.7%
97.7%</t>
  </si>
  <si>
    <t>98.40%
98.40%
98.40%
98.50%
98.50%
98.50%
98.50%</t>
  </si>
  <si>
    <t># of MPPT’s</t>
  </si>
  <si>
    <t>N/A</t>
  </si>
  <si>
    <t>3
3
3</t>
  </si>
  <si>
    <t>2
2
3
2</t>
  </si>
  <si>
    <t>2
2
2</t>
  </si>
  <si>
    <t>2
2
2
2</t>
  </si>
  <si>
    <t>2
2
2
2
2
2</t>
  </si>
  <si>
    <t>3
3
3
3</t>
  </si>
  <si>
    <t>1
1
1
1</t>
  </si>
  <si>
    <t>2
2</t>
  </si>
  <si>
    <t>2
2
2
2
2
2
2</t>
  </si>
  <si>
    <t>Dimensions</t>
  </si>
  <si>
    <t>380 x 318 x 130 mm</t>
  </si>
  <si>
    <t>651 x 520 x 220 mm</t>
  </si>
  <si>
    <t xml:space="preserve">212 mm x 175 mm x 30.2 mm </t>
  </si>
  <si>
    <t>645 x 431 x 204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</si>
  <si>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</si>
  <si>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</si>
  <si>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</si>
  <si>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</si>
  <si>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</si>
  <si>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</si>
  <si>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</si>
  <si>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</si>
  <si>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</si>
  <si>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</si>
  <si>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435 mm x 470 mm x 176 mm
435 mm x 470 mm x 176 mm</t>
  </si>
  <si>
    <t>460 mm x 497 mm x 176 mm
460 mm x 497 mm x 176 mm</t>
  </si>
  <si>
    <t>661 x 682 x 264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</si>
  <si>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</si>
  <si>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</si>
  <si>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</si>
  <si>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</si>
  <si>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</si>
  <si>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</si>
  <si>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</si>
  <si>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</si>
  <si>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</si>
  <si>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</si>
  <si>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</si>
  <si>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</si>
  <si>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</si>
  <si>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21.5 kg</t>
  </si>
  <si>
    <t xml:space="preserve">21.9 kg </t>
  </si>
  <si>
    <t>22.5 kg
22.5 kg
22.5 kg</t>
  </si>
  <si>
    <t>20.5 kg
24 kg
24 kg
26 kg</t>
  </si>
  <si>
    <t>12.8 kg
13 kg
13.4 kg</t>
  </si>
  <si>
    <t>13 kg
13 kg
13 kg
13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</si>
  <si>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</si>
  <si>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</si>
  <si>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</si>
  <si>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</si>
  <si>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</si>
  <si>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</si>
  <si>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16 kg
16 kg</t>
  </si>
  <si>
    <t>17 kg
17 kg</t>
  </si>
  <si>
    <t>20.5 kg
20.5 kg</t>
  </si>
  <si>
    <t>61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</si>
  <si>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</si>
  <si>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</si>
  <si>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</si>
  <si>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</si>
  <si>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</si>
  <si>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</si>
  <si>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</si>
  <si>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</si>
  <si>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</si>
  <si>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</si>
  <si>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</si>
  <si>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</si>
  <si>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</si>
  <si>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</si>
  <si>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</si>
  <si>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</si>
  <si>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</si>
  <si>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</si>
  <si>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</si>
  <si>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</si>
  <si>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</si>
  <si>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</si>
  <si>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</si>
  <si>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</si>
  <si>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</si>
  <si>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</si>
  <si>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</si>
  <si>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</si>
  <si>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</si>
  <si>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</si>
  <si>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</si>
  <si>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</si>
  <si>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</si>
  <si>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</si>
  <si>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</si>
  <si>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</si>
  <si>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</si>
  <si>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</si>
  <si>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</si>
  <si>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</si>
  <si>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</si>
  <si>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</si>
  <si>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</si>
  <si>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</si>
  <si>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</si>
  <si>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</si>
  <si>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</si>
  <si>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</si>
  <si>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</si>
  <si>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</si>
  <si>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</si>
  <si>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</si>
  <si>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</si>
  <si>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</si>
  <si>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</si>
  <si>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</si>
  <si>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</si>
  <si>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</si>
  <si>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</si>
  <si>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</si>
  <si>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</si>
  <si>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</si>
  <si>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</si>
  <si>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</si>
  <si>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</si>
  <si>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</si>
  <si>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</si>
  <si>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</si>
  <si>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</si>
  <si>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</si>
  <si>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</si>
  <si>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</si>
  <si>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</si>
  <si>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</si>
  <si>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51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</si>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</sst>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goodw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istore-logo20.png"/><Relationship Id="rId21" Type="http://schemas.openxmlformats.org/officeDocument/2006/relationships/image" Target="../media/sma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olaredge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is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ungrow-logo-131.png"/><Relationship Id="rId32" Type="http://schemas.openxmlformats.org/officeDocument/2006/relationships/image" Target="../media/sungrow-logo-132.png"/><Relationship Id="rId33" Type="http://schemas.openxmlformats.org/officeDocument/2006/relationships/image" Target="../media/delta-home33.png"/><Relationship Id="rId34" Type="http://schemas.openxmlformats.org/officeDocument/2006/relationships/image" Target="../media/delta-m15a34.png"/><Relationship Id="rId35" Type="http://schemas.openxmlformats.org/officeDocument/2006/relationships/image" Target="../media/enphase-iq8ac35.png"/><Relationship Id="rId36" Type="http://schemas.openxmlformats.org/officeDocument/2006/relationships/image" Target="../media/enphase-iq8hc36.png"/><Relationship Id="rId37" Type="http://schemas.openxmlformats.org/officeDocument/2006/relationships/image" Target="../media/enphase-iq7a37.png"/><Relationship Id="rId38" Type="http://schemas.openxmlformats.org/officeDocument/2006/relationships/image" Target="../media/iq7x38.png"/><Relationship Id="rId39" Type="http://schemas.openxmlformats.org/officeDocument/2006/relationships/image" Target="../media/Fronius-gen24-primo39.png"/><Relationship Id="rId40" Type="http://schemas.openxmlformats.org/officeDocument/2006/relationships/image" Target="../media/fronius-primo40.jpg"/><Relationship Id="rId41" Type="http://schemas.openxmlformats.org/officeDocument/2006/relationships/image" Target="../media/Fronius-Symo41.png"/><Relationship Id="rId42" Type="http://schemas.openxmlformats.org/officeDocument/2006/relationships/image" Target="../media/gep-inverter42.png"/><Relationship Id="rId43" Type="http://schemas.openxmlformats.org/officeDocument/2006/relationships/image" Target="../media/gep-3p-inverter43.png"/><Relationship Id="rId44" Type="http://schemas.openxmlformats.org/officeDocument/2006/relationships/image" Target="../media/goodwe-dns-g344.png"/><Relationship Id="rId45" Type="http://schemas.openxmlformats.org/officeDocument/2006/relationships/image" Target="../media/goodwe-dns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UNNY-BOY-3.0-5.053.jpg"/><Relationship Id="rId54" Type="http://schemas.openxmlformats.org/officeDocument/2006/relationships/image" Target="../media/SUNNY-TRIPOWER-3.0-6.054.jpg"/><Relationship Id="rId55" Type="http://schemas.openxmlformats.org/officeDocument/2006/relationships/image" Target="../media/SUNNY-TRIPOWER-3.0-6.055.jpg"/><Relationship Id="rId56" Type="http://schemas.openxmlformats.org/officeDocument/2006/relationships/image" Target="../media/sma-tripower-15kw56.png"/><Relationship Id="rId57" Type="http://schemas.openxmlformats.org/officeDocument/2006/relationships/image" Target="../media/solaredge-hd-wave57.png"/><Relationship Id="rId58" Type="http://schemas.openxmlformats.org/officeDocument/2006/relationships/image" Target="../media/solaredge-hd-wave58.png"/><Relationship Id="rId59" Type="http://schemas.openxmlformats.org/officeDocument/2006/relationships/image" Target="../media/SE3phase59.png"/><Relationship Id="rId60" Type="http://schemas.openxmlformats.org/officeDocument/2006/relationships/image" Target="../media/solis-s560.png"/><Relationship Id="rId61" Type="http://schemas.openxmlformats.org/officeDocument/2006/relationships/image" Target="../media/solis-s561.png"/><Relationship Id="rId62" Type="http://schemas.openxmlformats.org/officeDocument/2006/relationships/image" Target="../media/solis-s6-singlephase62.png"/><Relationship Id="rId63" Type="http://schemas.openxmlformats.org/officeDocument/2006/relationships/image" Target="../media/sungrow-SGRS63.png"/><Relationship Id="rId64" Type="http://schemas.openxmlformats.org/officeDocument/2006/relationships/image" Target="../media/sungrow-rt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9675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9675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W_DNS_Datasheet-AU.pdf" TargetMode="External"/><Relationship Id="rId_hyperlink_15" Type="http://schemas.openxmlformats.org/officeDocument/2006/relationships/hyperlink" Target="https://www.solarquotes.com.au/wp-content/uploads/2021/01/goodwe-sdt-g2.pdf" TargetMode="External"/><Relationship Id="rId_hyperlink_16" Type="http://schemas.openxmlformats.org/officeDocument/2006/relationships/hyperlink" Target="https://www.solarquotes.com.au/wp-content/uploads/2021/01/GW_MS_Datasheet-AU.pdf" TargetMode="External"/><Relationship Id="rId_hyperlink_17" Type="http://schemas.openxmlformats.org/officeDocument/2006/relationships/hyperlink" Target="https://www.solarquotes.com.au/wp-content/uploads/2021/01/GW_NS_Datasheet-AU.pdf" TargetMode="External"/><Relationship Id="rId_hyperlink_18" Type="http://schemas.openxmlformats.org/officeDocument/2006/relationships/hyperlink" Target="https://www.solarquotes.com.au/wp-content/uploads/2023/11/inverter-istore-1ph_2024-FEB24.pdf" TargetMode="External"/><Relationship Id="rId_hyperlink_19" Type="http://schemas.openxmlformats.org/officeDocument/2006/relationships/hyperlink" Target="https://www.solarquotes.com.au/wp-content/uploads/2020/11/inverter-istore-3ph-feb24-v2.1.pdf" TargetMode="External"/><Relationship Id="rId_hyperlink_20" Type="http://schemas.openxmlformats.org/officeDocument/2006/relationships/hyperlink" Target="https://www.solarquotes.com.au/wp-content/uploads/2024/11/inverter-istore-10-15-25-3p-Sept24.pdf" TargetMode="External"/><Relationship Id="rId_hyperlink_21" Type="http://schemas.openxmlformats.org/officeDocument/2006/relationships/hyperlink" Target="https://www.solarquotes.com.au/wp-content/uploads/2024/11/inverter-istore-10k-tech-specs.pdf" TargetMode="External"/><Relationship Id="rId_hyperlink_22" Type="http://schemas.openxmlformats.org/officeDocument/2006/relationships/hyperlink" Target="https://www.solarquotes.com.au/wp-content/uploads/2021/01/sma-sunnyboy-3.0-6.0.pdf" TargetMode="External"/><Relationship Id="rId_hyperlink_23" Type="http://schemas.openxmlformats.org/officeDocument/2006/relationships/hyperlink" Target="https://www.solarquotes.com.au/wp-content/uploads/2021/01/sunny-tripower-3.0-6.0.pdf" TargetMode="External"/><Relationship Id="rId_hyperlink_24" Type="http://schemas.openxmlformats.org/officeDocument/2006/relationships/hyperlink" Target="https://www.solarquotes.com.au/wp-content/uploads/2021/01/sunny-tripower-8.0-10.0.pdf" TargetMode="External"/><Relationship Id="rId_hyperlink_25" Type="http://schemas.openxmlformats.org/officeDocument/2006/relationships/hyperlink" Target="https://www.solarquotes.com.au/wp-content/uploads/2021/01/sunny-tripower-15.0.pdf" TargetMode="External"/><Relationship Id="rId_hyperlink_26" Type="http://schemas.openxmlformats.org/officeDocument/2006/relationships/hyperlink" Target="https://www.solarquotes.com.au/wp-content/uploads/2021/01/solaredge-hdwave-genesis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threephase.pdf" TargetMode="External"/><Relationship Id="rId_hyperlink_29" Type="http://schemas.openxmlformats.org/officeDocument/2006/relationships/hyperlink" Target="https://www.solarquotes.com.au/wp-content/uploads/2023/01/S5-GR1P3-6K.pdf" TargetMode="External"/><Relationship Id="rId_hyperlink_30" Type="http://schemas.openxmlformats.org/officeDocument/2006/relationships/hyperlink" Target="https://www.solarquotes.com.au/wp-content/uploads/2023/01/Datasheet_S5-GR1P7-10K-AUS.pdf" TargetMode="External"/><Relationship Id="rId_hyperlink_31" Type="http://schemas.openxmlformats.org/officeDocument/2006/relationships/hyperlink" Target="https://www.solarquotes.com.au/wp-content/uploads/2023/06/Solis_datasheet_S6-GR1P7-8K2_AUS_V2.1_2023_04.pdf" TargetMode="External"/><Relationship Id="rId_hyperlink_32" Type="http://schemas.openxmlformats.org/officeDocument/2006/relationships/hyperlink" Target="https://www.solarquotes.com.au/wp-content/uploads/2023/01/sungrow-sgrs.pdf" TargetMode="External"/><Relationship Id="rId_hyperlink_33" Type="http://schemas.openxmlformats.org/officeDocument/2006/relationships/hyperlink" Target="https://www.solarquotes.com.au/wp-content/uploads/2021/01/sungrow-sgRT.pdf" TargetMode="External"/><Relationship Id="rId_hyperlink_34" Type="http://schemas.openxmlformats.org/officeDocument/2006/relationships/hyperlink" Target="https://www.solarquotes.com.au/wp-content/uploads/2021/01/Warranty-TCS-RPI-V9.pdf" TargetMode="External"/><Relationship Id="rId_hyperlink_35" Type="http://schemas.openxmlformats.org/officeDocument/2006/relationships/hyperlink" Target="https://www.solarquotes.com.au/wp-content/uploads/2021/01/delta-warranty.pdf" TargetMode="External"/><Relationship Id="rId_hyperlink_36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1/01/enphase-warranty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fronius-warranty-aus.pdf" TargetMode="External"/><Relationship Id="rId_hyperlink_41" Type="http://schemas.openxmlformats.org/officeDocument/2006/relationships/hyperlink" Target="https://www.solarquotes.com.au/wp-content/uploads/2021/01/Fronius-warranty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3/06/Limited-Warranty-for-GE-Solar-Inverter-in-Australia-Rev-2.8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1/GOODWE-Limited-Warranty-for-Inverter-System-AUNZ.pdf" TargetMode="External"/><Relationship Id="rId_hyperlink_46" Type="http://schemas.openxmlformats.org/officeDocument/2006/relationships/hyperlink" Target="https://www.solarquotes.com.au/wp-content/uploads/2021/01/goodwe-warranty-au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1/01/sma-warranty.pdf" TargetMode="External"/><Relationship Id="rId_hyperlink_55" Type="http://schemas.openxmlformats.org/officeDocument/2006/relationships/hyperlink" Target="https://www.solarquotes.com.au/wp-content/uploads/2021/01/sma-warranty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0/11/solaredge-warranty.pdf" TargetMode="External"/><Relationship Id="rId_hyperlink_59" Type="http://schemas.openxmlformats.org/officeDocument/2006/relationships/hyperlink" Target="https://www.solarquotes.com.au/wp-content/uploads/2020/11/solaredge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3/01/WARRANTY-TERMS-AND-CONDITIONS-FOR-AUSNZ-ONLY_20240802.pdf" TargetMode="External"/><Relationship Id="rId_hyperlink_62" Type="http://schemas.openxmlformats.org/officeDocument/2006/relationships/hyperlink" Target="https://www.solarquotes.com.au/wp-content/uploads/2023/01/WARRANTY-TERMS-AND-CONDITIONS-FOR-AUSNZ-ONLY_20240802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sungrow-warranty-v3.pdf" TargetMode="External"/><Relationship Id="rId_hyperlink_65" Type="http://schemas.openxmlformats.org/officeDocument/2006/relationships/hyperlink" Target="https://www.solarquotes.com.au/wp-content/uploads/2021/01/sungrow-warranty-aus.pdf" TargetMode="External"/><Relationship Id="rId_hyperlink_66" Type="http://schemas.openxmlformats.org/officeDocument/2006/relationships/hyperlink" Target="https://www.solarquotes.com.au/inverters/delta-review.html" TargetMode="External"/><Relationship Id="rId_hyperlink_67" Type="http://schemas.openxmlformats.org/officeDocument/2006/relationships/hyperlink" Target="https://www.solarquotes.com.au/inverters/delta-review.html" TargetMode="External"/><Relationship Id="rId_hyperlink_68" Type="http://schemas.openxmlformats.org/officeDocument/2006/relationships/hyperlink" Target="https://www.solarquotes.com.au/inverters/enphase-review.html" TargetMode="External"/><Relationship Id="rId_hyperlink_69" Type="http://schemas.openxmlformats.org/officeDocument/2006/relationships/hyperlink" Target="https://www.solarquotes.com.au/inverters/enphase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fronius-review.html" TargetMode="External"/><Relationship Id="rId_hyperlink_73" Type="http://schemas.openxmlformats.org/officeDocument/2006/relationships/hyperlink" Target="https://www.solarquotes.com.au/inverters/fronius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ge-review.html" TargetMode="External"/><Relationship Id="rId_hyperlink_76" Type="http://schemas.openxmlformats.org/officeDocument/2006/relationships/hyperlink" Target="https://www.solarquotes.com.au/inverters/ge-review.html" TargetMode="External"/><Relationship Id="rId_hyperlink_77" Type="http://schemas.openxmlformats.org/officeDocument/2006/relationships/hyperlink" Target="https://www.solarquotes.com.au/inverters/goodwe-review.html" TargetMode="External"/><Relationship Id="rId_hyperlink_78" Type="http://schemas.openxmlformats.org/officeDocument/2006/relationships/hyperlink" Target="https://www.solarquotes.com.au/inverters/goodw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istor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sma-review.html" TargetMode="External"/><Relationship Id="rId_hyperlink_87" Type="http://schemas.openxmlformats.org/officeDocument/2006/relationships/hyperlink" Target="https://www.solarquotes.com.au/inverters/sma-review.html" TargetMode="External"/><Relationship Id="rId_hyperlink_88" Type="http://schemas.openxmlformats.org/officeDocument/2006/relationships/hyperlink" Target="https://www.solarquotes.com.au/inverters/sma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olaredge-review.html" TargetMode="External"/><Relationship Id="rId_hyperlink_91" Type="http://schemas.openxmlformats.org/officeDocument/2006/relationships/hyperlink" Target="https://www.solarquotes.com.au/inverters/solaredge-review.html" TargetMode="External"/><Relationship Id="rId_hyperlink_92" Type="http://schemas.openxmlformats.org/officeDocument/2006/relationships/hyperlink" Target="https://www.solarquotes.com.au/inverters/solaredge-review.html" TargetMode="External"/><Relationship Id="rId_hyperlink_93" Type="http://schemas.openxmlformats.org/officeDocument/2006/relationships/hyperlink" Target="https://www.solarquotes.com.au/inverters/solis-(ningbo-ginlong)-review.html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inverters/solis-(ningbo-ginlong)-review.html" TargetMode="External"/><Relationship Id="rId_hyperlink_96" Type="http://schemas.openxmlformats.org/officeDocument/2006/relationships/hyperlink" Target="https://www.solarquotes.com.au/inverters/sungrow-review.html" TargetMode="External"/><Relationship Id="rId_hyperlink_9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</row>
    <row r="3" spans="1:702" customHeight="1" ht="220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02" customHeight="1" ht="230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0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53</v>
      </c>
      <c r="S5" s="1" t="s">
        <v>54</v>
      </c>
      <c r="T5" s="1" t="s">
        <v>55</v>
      </c>
      <c r="U5" s="1" t="s">
        <v>56</v>
      </c>
      <c r="V5" s="1" t="s">
        <v>57</v>
      </c>
      <c r="W5" s="1" t="s">
        <v>58</v>
      </c>
      <c r="X5" s="1" t="s">
        <v>59</v>
      </c>
      <c r="Y5" s="1" t="s">
        <v>60</v>
      </c>
      <c r="Z5" s="1" t="s">
        <v>61</v>
      </c>
      <c r="AA5" s="1" t="s">
        <v>62</v>
      </c>
      <c r="AB5" s="1" t="s">
        <v>63</v>
      </c>
      <c r="AC5" s="1" t="s">
        <v>64</v>
      </c>
      <c r="AD5" s="1" t="s">
        <v>65</v>
      </c>
      <c r="AE5" s="1" t="s">
        <v>66</v>
      </c>
      <c r="AF5" s="1" t="s">
        <v>67</v>
      </c>
      <c r="AG5" s="1" t="s">
        <v>68</v>
      </c>
    </row>
    <row r="6" spans="1:702">
      <c r="A6" s="1" t="s">
        <v>69</v>
      </c>
      <c r="B6" s="1" t="s">
        <v>70</v>
      </c>
      <c r="C6" s="1" t="s">
        <v>71</v>
      </c>
      <c r="D6" s="1" t="s">
        <v>72</v>
      </c>
      <c r="E6" s="1" t="s">
        <v>73</v>
      </c>
      <c r="F6" s="1" t="s">
        <v>74</v>
      </c>
      <c r="G6" s="1" t="s">
        <v>75</v>
      </c>
      <c r="H6" s="1" t="s">
        <v>76</v>
      </c>
      <c r="I6" s="1" t="s">
        <v>77</v>
      </c>
      <c r="J6" s="1" t="s">
        <v>78</v>
      </c>
      <c r="K6" s="1" t="s">
        <v>79</v>
      </c>
      <c r="L6" s="1" t="s">
        <v>80</v>
      </c>
      <c r="M6" s="1" t="s">
        <v>81</v>
      </c>
      <c r="N6" s="1" t="s">
        <v>82</v>
      </c>
      <c r="O6" s="1" t="s">
        <v>83</v>
      </c>
      <c r="P6" s="1" t="s">
        <v>84</v>
      </c>
      <c r="Q6" s="1" t="s">
        <v>85</v>
      </c>
      <c r="R6" s="1" t="s">
        <v>86</v>
      </c>
      <c r="S6" s="1" t="s">
        <v>87</v>
      </c>
      <c r="T6" s="1" t="s">
        <v>88</v>
      </c>
      <c r="U6" s="1" t="s">
        <v>89</v>
      </c>
      <c r="V6" s="1" t="s">
        <v>90</v>
      </c>
      <c r="W6" s="1" t="s">
        <v>91</v>
      </c>
      <c r="X6" s="1" t="s">
        <v>92</v>
      </c>
      <c r="Y6" s="1" t="s">
        <v>93</v>
      </c>
      <c r="Z6" s="1" t="s">
        <v>94</v>
      </c>
      <c r="AA6" s="1" t="s">
        <v>95</v>
      </c>
      <c r="AB6" s="1" t="s">
        <v>96</v>
      </c>
      <c r="AC6" s="1" t="s">
        <v>97</v>
      </c>
      <c r="AD6" s="1" t="s">
        <v>98</v>
      </c>
      <c r="AE6" s="1" t="s">
        <v>99</v>
      </c>
      <c r="AF6" s="1" t="s">
        <v>100</v>
      </c>
      <c r="AG6" s="1" t="s">
        <v>101</v>
      </c>
    </row>
    <row r="7" spans="1:702">
      <c r="A7" s="1" t="s">
        <v>102</v>
      </c>
      <c r="B7" s="1" t="s">
        <v>103</v>
      </c>
      <c r="C7" s="1" t="s">
        <v>104</v>
      </c>
      <c r="D7" s="1" t="s">
        <v>105</v>
      </c>
      <c r="E7" s="1" t="s">
        <v>106</v>
      </c>
      <c r="F7" s="1" t="s">
        <v>107</v>
      </c>
      <c r="G7" s="1" t="s">
        <v>108</v>
      </c>
      <c r="H7" s="1" t="s">
        <v>109</v>
      </c>
      <c r="I7" s="1" t="s">
        <v>110</v>
      </c>
      <c r="J7" s="1" t="s">
        <v>111</v>
      </c>
      <c r="K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119</v>
      </c>
      <c r="T7" s="1" t="s">
        <v>120</v>
      </c>
      <c r="U7" s="1" t="s">
        <v>121</v>
      </c>
      <c r="V7" s="1" t="s">
        <v>122</v>
      </c>
      <c r="W7" s="1" t="s">
        <v>123</v>
      </c>
      <c r="X7" s="1" t="s">
        <v>124</v>
      </c>
      <c r="Y7" s="1" t="s">
        <v>125</v>
      </c>
      <c r="Z7" s="1" t="s">
        <v>123</v>
      </c>
      <c r="AA7" s="1" t="s">
        <v>126</v>
      </c>
      <c r="AB7" s="1" t="s">
        <v>127</v>
      </c>
      <c r="AC7" s="1" t="s">
        <v>123</v>
      </c>
      <c r="AD7" s="1" t="s">
        <v>128</v>
      </c>
      <c r="AE7" s="1" t="s">
        <v>129</v>
      </c>
      <c r="AF7" s="1" t="s">
        <v>130</v>
      </c>
      <c r="AG7" s="1" t="s">
        <v>131</v>
      </c>
    </row>
    <row r="8" spans="1:702">
      <c r="A8" s="1" t="s">
        <v>132</v>
      </c>
      <c r="B8" s="1" t="s">
        <v>133</v>
      </c>
      <c r="C8" s="1" t="s">
        <v>134</v>
      </c>
      <c r="D8" s="1" t="s">
        <v>135</v>
      </c>
      <c r="E8" s="1" t="s">
        <v>136</v>
      </c>
      <c r="F8" s="1" t="s">
        <v>137</v>
      </c>
      <c r="G8" s="1" t="s">
        <v>137</v>
      </c>
      <c r="H8" s="1" t="s">
        <v>138</v>
      </c>
      <c r="I8" s="1" t="s">
        <v>139</v>
      </c>
      <c r="J8" s="1" t="s">
        <v>140</v>
      </c>
      <c r="K8" s="1" t="s">
        <v>141</v>
      </c>
      <c r="L8" s="1" t="s">
        <v>142</v>
      </c>
      <c r="M8" s="1" t="s">
        <v>143</v>
      </c>
      <c r="N8" s="1" t="s">
        <v>144</v>
      </c>
      <c r="O8" s="1" t="s">
        <v>145</v>
      </c>
      <c r="P8" s="1" t="s">
        <v>146</v>
      </c>
      <c r="Q8" s="1" t="s">
        <v>147</v>
      </c>
      <c r="R8" s="1" t="s">
        <v>148</v>
      </c>
      <c r="S8" s="1" t="s">
        <v>148</v>
      </c>
      <c r="T8" s="1" t="s">
        <v>149</v>
      </c>
      <c r="U8" s="1" t="s">
        <v>133</v>
      </c>
      <c r="V8" s="1" t="s">
        <v>150</v>
      </c>
      <c r="W8" s="1" t="s">
        <v>151</v>
      </c>
      <c r="X8" s="1" t="s">
        <v>152</v>
      </c>
      <c r="Y8" s="1" t="s">
        <v>134</v>
      </c>
      <c r="Z8" s="1" t="s">
        <v>153</v>
      </c>
      <c r="AA8" s="1" t="s">
        <v>153</v>
      </c>
      <c r="AB8" s="1" t="s">
        <v>154</v>
      </c>
      <c r="AC8" s="1" t="s">
        <v>155</v>
      </c>
      <c r="AD8" s="1" t="s">
        <v>156</v>
      </c>
      <c r="AE8" s="1" t="s">
        <v>157</v>
      </c>
      <c r="AF8" s="1" t="s">
        <v>154</v>
      </c>
      <c r="AG8" s="1" t="s">
        <v>158</v>
      </c>
    </row>
    <row r="9" spans="1:702">
      <c r="A9" s="1" t="s">
        <v>159</v>
      </c>
      <c r="B9" s="1">
        <v>2</v>
      </c>
      <c r="C9" s="1">
        <v>2</v>
      </c>
      <c r="D9" s="1" t="s">
        <v>160</v>
      </c>
      <c r="E9" s="1" t="s">
        <v>160</v>
      </c>
      <c r="F9" s="1" t="s">
        <v>160</v>
      </c>
      <c r="G9" s="1" t="s">
        <v>160</v>
      </c>
      <c r="H9" s="1">
        <v>2</v>
      </c>
      <c r="I9" s="1">
        <v>2</v>
      </c>
      <c r="J9" s="1">
        <v>2</v>
      </c>
      <c r="K9" s="1" t="s">
        <v>161</v>
      </c>
      <c r="L9" s="1" t="s">
        <v>162</v>
      </c>
      <c r="M9" s="1" t="s">
        <v>163</v>
      </c>
      <c r="N9" s="1" t="s">
        <v>164</v>
      </c>
      <c r="O9" s="1" t="s">
        <v>165</v>
      </c>
      <c r="P9" s="1" t="s">
        <v>166</v>
      </c>
      <c r="Q9" s="1" t="s">
        <v>167</v>
      </c>
      <c r="R9" s="1" t="s">
        <v>168</v>
      </c>
      <c r="S9" s="1" t="s">
        <v>168</v>
      </c>
      <c r="T9" s="1" t="s">
        <v>163</v>
      </c>
      <c r="U9" s="1">
        <v>3</v>
      </c>
      <c r="V9" s="1" t="s">
        <v>168</v>
      </c>
      <c r="W9" s="1" t="s">
        <v>168</v>
      </c>
      <c r="X9" s="1" t="s">
        <v>168</v>
      </c>
      <c r="Y9" s="1">
        <v>2</v>
      </c>
      <c r="Z9" s="1" t="s">
        <v>168</v>
      </c>
      <c r="AA9" s="1" t="s">
        <v>168</v>
      </c>
      <c r="AB9" s="1" t="s">
        <v>163</v>
      </c>
      <c r="AC9" s="1" t="s">
        <v>168</v>
      </c>
      <c r="AD9" s="1" t="s">
        <v>166</v>
      </c>
      <c r="AE9" s="1" t="s">
        <v>168</v>
      </c>
      <c r="AF9" s="1" t="s">
        <v>161</v>
      </c>
      <c r="AG9" s="1" t="s">
        <v>169</v>
      </c>
    </row>
    <row r="10" spans="1:702">
      <c r="A10" s="1" t="s">
        <v>170</v>
      </c>
      <c r="B10" s="1" t="s">
        <v>171</v>
      </c>
      <c r="C10" s="1" t="s">
        <v>172</v>
      </c>
      <c r="D10" s="1" t="s">
        <v>173</v>
      </c>
      <c r="E10" s="1" t="s">
        <v>173</v>
      </c>
      <c r="F10" s="1" t="s">
        <v>173</v>
      </c>
      <c r="G10" s="1" t="s">
        <v>173</v>
      </c>
      <c r="H10" s="1" t="s">
        <v>174</v>
      </c>
      <c r="I10" s="1" t="s">
        <v>174</v>
      </c>
      <c r="J10" s="1" t="s">
        <v>174</v>
      </c>
      <c r="K10" s="1" t="s">
        <v>175</v>
      </c>
      <c r="L10" s="1" t="s">
        <v>176</v>
      </c>
      <c r="M10" s="1" t="s">
        <v>177</v>
      </c>
      <c r="N10" s="1" t="s">
        <v>178</v>
      </c>
      <c r="O10" s="1" t="s">
        <v>179</v>
      </c>
      <c r="P10" s="1" t="s">
        <v>180</v>
      </c>
      <c r="Q10" s="1" t="s">
        <v>181</v>
      </c>
      <c r="R10" s="1" t="s">
        <v>182</v>
      </c>
      <c r="S10" s="1" t="s">
        <v>182</v>
      </c>
      <c r="T10" s="1" t="s">
        <v>183</v>
      </c>
      <c r="U10" s="1" t="s">
        <v>184</v>
      </c>
      <c r="V10" s="1" t="s">
        <v>185</v>
      </c>
      <c r="W10" s="1" t="s">
        <v>185</v>
      </c>
      <c r="X10" s="1" t="s">
        <v>186</v>
      </c>
      <c r="Y10" s="1" t="s">
        <v>187</v>
      </c>
      <c r="Z10" s="1" t="s">
        <v>188</v>
      </c>
      <c r="AA10" s="1" t="s">
        <v>189</v>
      </c>
      <c r="AB10" s="1" t="s">
        <v>190</v>
      </c>
      <c r="AC10" s="1" t="s">
        <v>191</v>
      </c>
      <c r="AD10" s="1" t="s">
        <v>192</v>
      </c>
      <c r="AE10" s="1" t="s">
        <v>193</v>
      </c>
      <c r="AF10" s="1" t="s">
        <v>194</v>
      </c>
      <c r="AG10" s="1" t="s">
        <v>195</v>
      </c>
    </row>
    <row r="11" spans="1:702">
      <c r="A11" s="1" t="s">
        <v>196</v>
      </c>
      <c r="B11" s="1" t="s">
        <v>197</v>
      </c>
      <c r="C11" s="1" t="s">
        <v>198</v>
      </c>
      <c r="D11" s="1" t="s">
        <v>199</v>
      </c>
      <c r="E11" s="1" t="s">
        <v>199</v>
      </c>
      <c r="F11" s="1" t="s">
        <v>200</v>
      </c>
      <c r="G11" s="1" t="s">
        <v>200</v>
      </c>
      <c r="H11" s="1" t="s">
        <v>201</v>
      </c>
      <c r="I11" s="1" t="s">
        <v>201</v>
      </c>
      <c r="J11" s="1" t="s">
        <v>202</v>
      </c>
      <c r="K11" s="1" t="s">
        <v>203</v>
      </c>
      <c r="L11" s="1" t="s">
        <v>204</v>
      </c>
      <c r="M11" s="1" t="s">
        <v>205</v>
      </c>
      <c r="N11" s="1" t="s">
        <v>206</v>
      </c>
      <c r="O11" s="1" t="s">
        <v>207</v>
      </c>
      <c r="P11" s="1" t="s">
        <v>208</v>
      </c>
      <c r="Q11" s="1" t="s">
        <v>209</v>
      </c>
      <c r="R11" s="1" t="s">
        <v>210</v>
      </c>
      <c r="S11" s="1" t="s">
        <v>210</v>
      </c>
      <c r="T11" s="1" t="s">
        <v>211</v>
      </c>
      <c r="U11" s="1" t="s">
        <v>212</v>
      </c>
      <c r="V11" s="1" t="s">
        <v>213</v>
      </c>
      <c r="W11" s="1" t="s">
        <v>214</v>
      </c>
      <c r="X11" s="1" t="s">
        <v>215</v>
      </c>
      <c r="Y11" s="1" t="s">
        <v>216</v>
      </c>
      <c r="Z11" s="1" t="s">
        <v>217</v>
      </c>
      <c r="AA11" s="1" t="s">
        <v>218</v>
      </c>
      <c r="AB11" s="1" t="s">
        <v>219</v>
      </c>
      <c r="AC11" s="1" t="s">
        <v>210</v>
      </c>
      <c r="AD11" s="1" t="s">
        <v>220</v>
      </c>
      <c r="AE11" s="1" t="s">
        <v>221</v>
      </c>
      <c r="AF11" s="1" t="s">
        <v>222</v>
      </c>
      <c r="AG11" s="1" t="s">
        <v>223</v>
      </c>
    </row>
    <row r="12" spans="1:702">
      <c r="A12" s="1" t="s">
        <v>224</v>
      </c>
      <c r="B12" s="1" t="s">
        <v>225</v>
      </c>
      <c r="C12" s="1" t="s">
        <v>226</v>
      </c>
      <c r="D12" s="1" t="s">
        <v>160</v>
      </c>
      <c r="E12" s="1" t="s">
        <v>160</v>
      </c>
      <c r="F12" s="1" t="s">
        <v>160</v>
      </c>
      <c r="G12" s="1" t="s">
        <v>160</v>
      </c>
      <c r="H12" s="1" t="s">
        <v>225</v>
      </c>
      <c r="I12" s="1" t="s">
        <v>225</v>
      </c>
      <c r="J12" s="1" t="s">
        <v>226</v>
      </c>
      <c r="K12" s="1" t="s">
        <v>225</v>
      </c>
      <c r="L12" s="1" t="s">
        <v>226</v>
      </c>
      <c r="M12" s="1" t="s">
        <v>225</v>
      </c>
      <c r="N12" s="1" t="s">
        <v>225</v>
      </c>
      <c r="O12" s="1" t="s">
        <v>226</v>
      </c>
      <c r="P12" s="1" t="s">
        <v>225</v>
      </c>
      <c r="Q12" s="1" t="s">
        <v>225</v>
      </c>
      <c r="R12" s="1" t="s">
        <v>225</v>
      </c>
      <c r="S12" s="1" t="s">
        <v>226</v>
      </c>
      <c r="T12" s="1" t="s">
        <v>226</v>
      </c>
      <c r="U12" s="1" t="s">
        <v>225</v>
      </c>
      <c r="V12" s="1" t="s">
        <v>225</v>
      </c>
      <c r="W12" s="1" t="s">
        <v>226</v>
      </c>
      <c r="X12" s="1" t="s">
        <v>226</v>
      </c>
      <c r="Y12" s="1" t="s">
        <v>226</v>
      </c>
      <c r="Z12" s="1" t="s">
        <v>225</v>
      </c>
      <c r="AA12" s="1" t="s">
        <v>225</v>
      </c>
      <c r="AB12" s="1" t="s">
        <v>226</v>
      </c>
      <c r="AC12" s="1" t="s">
        <v>225</v>
      </c>
      <c r="AD12" s="1" t="s">
        <v>225</v>
      </c>
      <c r="AE12" s="1" t="s">
        <v>225</v>
      </c>
      <c r="AF12" s="1" t="s">
        <v>225</v>
      </c>
      <c r="AG12" s="1" t="s">
        <v>226</v>
      </c>
    </row>
    <row r="13" spans="1:702">
      <c r="A13" s="1" t="s">
        <v>227</v>
      </c>
      <c r="B13" s="1" t="s">
        <v>228</v>
      </c>
      <c r="C13" s="1" t="s">
        <v>228</v>
      </c>
      <c r="D13" s="1" t="s">
        <v>229</v>
      </c>
      <c r="E13" s="1" t="s">
        <v>229</v>
      </c>
      <c r="F13" s="1" t="s">
        <v>229</v>
      </c>
      <c r="G13" s="1" t="s">
        <v>229</v>
      </c>
      <c r="H13" s="1" t="s">
        <v>228</v>
      </c>
      <c r="I13" s="1" t="s">
        <v>228</v>
      </c>
      <c r="J13" s="1" t="s">
        <v>228</v>
      </c>
      <c r="K13" s="1" t="s">
        <v>228</v>
      </c>
      <c r="L13" s="1" t="s">
        <v>228</v>
      </c>
      <c r="M13" s="1" t="s">
        <v>230</v>
      </c>
      <c r="N13" s="1" t="s">
        <v>230</v>
      </c>
      <c r="O13" s="1" t="s">
        <v>230</v>
      </c>
      <c r="P13" s="1" t="s">
        <v>230</v>
      </c>
      <c r="Q13" s="1" t="s">
        <v>230</v>
      </c>
      <c r="R13" s="1" t="s">
        <v>228</v>
      </c>
      <c r="S13" s="1" t="s">
        <v>228</v>
      </c>
      <c r="T13" s="1" t="s">
        <v>231</v>
      </c>
      <c r="U13" s="1" t="s">
        <v>231</v>
      </c>
      <c r="V13" s="1" t="s">
        <v>230</v>
      </c>
      <c r="W13" s="1" t="s">
        <v>230</v>
      </c>
      <c r="X13" s="1" t="s">
        <v>230</v>
      </c>
      <c r="Y13" s="1" t="s">
        <v>230</v>
      </c>
      <c r="Z13" s="1" t="s">
        <v>228</v>
      </c>
      <c r="AA13" s="1" t="s">
        <v>228</v>
      </c>
      <c r="AB13" s="1" t="s">
        <v>228</v>
      </c>
      <c r="AC13" s="1" t="s">
        <v>228</v>
      </c>
      <c r="AD13" s="1" t="s">
        <v>231</v>
      </c>
      <c r="AE13" s="1" t="s">
        <v>231</v>
      </c>
      <c r="AF13" s="1" t="s">
        <v>228</v>
      </c>
      <c r="AG13" s="1" t="s">
        <v>228</v>
      </c>
    </row>
    <row r="14" spans="1:702">
      <c r="A14" s="1" t="s">
        <v>232</v>
      </c>
      <c r="B14" s="1" t="s">
        <v>233</v>
      </c>
      <c r="C14" s="1" t="s">
        <v>233</v>
      </c>
      <c r="D14" s="1" t="s">
        <v>234</v>
      </c>
      <c r="E14" s="1" t="s">
        <v>234</v>
      </c>
      <c r="F14" s="1" t="s">
        <v>234</v>
      </c>
      <c r="G14" s="1" t="s">
        <v>234</v>
      </c>
      <c r="H14" s="1" t="s">
        <v>235</v>
      </c>
      <c r="I14" s="1" t="s">
        <v>235</v>
      </c>
      <c r="J14" s="1" t="s">
        <v>236</v>
      </c>
      <c r="K14" s="1" t="s">
        <v>237</v>
      </c>
      <c r="L14" s="1" t="s">
        <v>237</v>
      </c>
      <c r="M14" s="1" t="s">
        <v>238</v>
      </c>
      <c r="N14" s="1" t="s">
        <v>238</v>
      </c>
      <c r="O14" s="1" t="s">
        <v>239</v>
      </c>
      <c r="P14" s="1" t="s">
        <v>238</v>
      </c>
      <c r="Q14" s="1" t="s">
        <v>238</v>
      </c>
      <c r="R14" s="1" t="s">
        <v>240</v>
      </c>
      <c r="S14" s="1" t="s">
        <v>240</v>
      </c>
      <c r="T14" s="1" t="s">
        <v>240</v>
      </c>
      <c r="U14" s="1" t="s">
        <v>240</v>
      </c>
      <c r="V14" s="1" t="s">
        <v>241</v>
      </c>
      <c r="W14" s="1" t="s">
        <v>242</v>
      </c>
      <c r="X14" s="1" t="s">
        <v>242</v>
      </c>
      <c r="Y14" s="1" t="s">
        <v>242</v>
      </c>
      <c r="Z14" s="1" t="s">
        <v>234</v>
      </c>
      <c r="AA14" s="1" t="s">
        <v>234</v>
      </c>
      <c r="AB14" s="1" t="s">
        <v>234</v>
      </c>
      <c r="AC14" s="1" t="s">
        <v>237</v>
      </c>
      <c r="AD14" s="1" t="s">
        <v>237</v>
      </c>
      <c r="AE14" s="1" t="s">
        <v>237</v>
      </c>
      <c r="AF14" s="1" t="s">
        <v>243</v>
      </c>
      <c r="AG14" s="1" t="s">
        <v>243</v>
      </c>
    </row>
    <row r="15" spans="1:702">
      <c r="A15" s="1" t="s">
        <v>244</v>
      </c>
      <c r="H15" s="1" t="s">
        <v>245</v>
      </c>
      <c r="I15" s="1" t="s">
        <v>246</v>
      </c>
      <c r="J15" s="1" t="s">
        <v>247</v>
      </c>
      <c r="R15" s="1" t="s">
        <v>248</v>
      </c>
      <c r="S15" s="1" t="s">
        <v>248</v>
      </c>
      <c r="T15" s="1" t="s">
        <v>248</v>
      </c>
      <c r="U15" s="1" t="s">
        <v>248</v>
      </c>
      <c r="AF15" s="1" t="s">
        <v>249</v>
      </c>
      <c r="AG15" s="1" t="s">
        <v>249</v>
      </c>
    </row>
    <row r="16" spans="1:702">
      <c r="A16" s="1" t="s">
        <v>250</v>
      </c>
      <c r="B16" s="1" t="s">
        <v>251</v>
      </c>
      <c r="C16" s="1" t="s">
        <v>252</v>
      </c>
      <c r="D16" s="1" t="s">
        <v>253</v>
      </c>
      <c r="E16" s="1" t="s">
        <v>253</v>
      </c>
      <c r="F16" s="1" t="s">
        <v>253</v>
      </c>
      <c r="G16" s="1" t="s">
        <v>253</v>
      </c>
      <c r="H16" s="1" t="s">
        <v>254</v>
      </c>
      <c r="I16" s="1" t="s">
        <v>254</v>
      </c>
      <c r="J16" s="1" t="s">
        <v>254</v>
      </c>
      <c r="K16" s="1" t="s">
        <v>255</v>
      </c>
      <c r="L16" s="1" t="s">
        <v>255</v>
      </c>
      <c r="M16" s="1" t="s">
        <v>256</v>
      </c>
      <c r="N16" s="1" t="s">
        <v>256</v>
      </c>
      <c r="O16" s="1" t="s">
        <v>256</v>
      </c>
      <c r="P16" s="1" t="s">
        <v>256</v>
      </c>
      <c r="Q16" s="1" t="s">
        <v>257</v>
      </c>
      <c r="R16" s="1" t="s">
        <v>258</v>
      </c>
      <c r="S16" s="1" t="s">
        <v>258</v>
      </c>
      <c r="T16" s="1" t="s">
        <v>258</v>
      </c>
      <c r="U16" s="1" t="s">
        <v>258</v>
      </c>
      <c r="V16" s="1" t="s">
        <v>259</v>
      </c>
      <c r="W16" s="1" t="s">
        <v>260</v>
      </c>
      <c r="X16" s="1" t="s">
        <v>261</v>
      </c>
      <c r="Y16" s="1" t="s">
        <v>262</v>
      </c>
      <c r="Z16" s="1" t="s">
        <v>263</v>
      </c>
      <c r="AA16" s="1" t="s">
        <v>263</v>
      </c>
      <c r="AB16" s="1" t="s">
        <v>264</v>
      </c>
      <c r="AC16" s="1" t="s">
        <v>265</v>
      </c>
      <c r="AD16" s="1" t="s">
        <v>265</v>
      </c>
      <c r="AE16" s="1" t="s">
        <v>265</v>
      </c>
      <c r="AF16" s="1" t="s">
        <v>266</v>
      </c>
      <c r="AG16" s="1" t="s">
        <v>266</v>
      </c>
    </row>
    <row r="17" spans="1:702">
      <c r="A17" s="1" t="s">
        <v>267</v>
      </c>
      <c r="B17" s="1" t="s">
        <v>268</v>
      </c>
      <c r="C17" s="1" t="s">
        <v>269</v>
      </c>
      <c r="D17" s="1" t="s">
        <v>270</v>
      </c>
      <c r="E17" s="1" t="s">
        <v>270</v>
      </c>
      <c r="F17" s="1" t="s">
        <v>271</v>
      </c>
      <c r="G17" s="1" t="s">
        <v>271</v>
      </c>
      <c r="H17" s="1" t="s">
        <v>272</v>
      </c>
      <c r="I17" s="1" t="s">
        <v>272</v>
      </c>
      <c r="J17" s="1" t="s">
        <v>272</v>
      </c>
      <c r="K17" s="1" t="s">
        <v>269</v>
      </c>
      <c r="L17" s="1" t="s">
        <v>269</v>
      </c>
      <c r="M17" s="1" t="s">
        <v>271</v>
      </c>
      <c r="N17" s="1" t="s">
        <v>271</v>
      </c>
      <c r="O17" s="1" t="s">
        <v>271</v>
      </c>
      <c r="P17" s="1" t="s">
        <v>271</v>
      </c>
      <c r="Q17" s="1" t="s">
        <v>271</v>
      </c>
      <c r="R17" s="1" t="s">
        <v>273</v>
      </c>
      <c r="S17" s="1" t="s">
        <v>273</v>
      </c>
      <c r="T17" s="1" t="s">
        <v>273</v>
      </c>
      <c r="U17" s="1" t="s">
        <v>273</v>
      </c>
      <c r="V17" s="1" t="s">
        <v>272</v>
      </c>
      <c r="W17" s="1" t="s">
        <v>272</v>
      </c>
      <c r="X17" s="1" t="s">
        <v>272</v>
      </c>
      <c r="Y17" s="1" t="s">
        <v>269</v>
      </c>
      <c r="Z17" s="1" t="s">
        <v>274</v>
      </c>
      <c r="AA17" s="1" t="s">
        <v>274</v>
      </c>
      <c r="AB17" s="1" t="s">
        <v>274</v>
      </c>
      <c r="AC17" s="1" t="s">
        <v>271</v>
      </c>
      <c r="AD17" s="1" t="s">
        <v>271</v>
      </c>
      <c r="AE17" s="1" t="s">
        <v>271</v>
      </c>
      <c r="AF17" s="1" t="s">
        <v>271</v>
      </c>
      <c r="AG17" s="1" t="s">
        <v>271</v>
      </c>
    </row>
    <row r="18" spans="1:702">
      <c r="A18" s="1" t="s">
        <v>275</v>
      </c>
      <c r="B18" s="1" t="s">
        <v>276</v>
      </c>
      <c r="C18" s="1" t="s">
        <v>277</v>
      </c>
      <c r="D18" s="1" t="s">
        <v>276</v>
      </c>
      <c r="E18" s="1" t="s">
        <v>276</v>
      </c>
      <c r="F18" s="1" t="s">
        <v>276</v>
      </c>
      <c r="G18" s="1" t="s">
        <v>276</v>
      </c>
      <c r="H18" s="1" t="s">
        <v>276</v>
      </c>
      <c r="I18" s="1" t="s">
        <v>277</v>
      </c>
      <c r="J18" s="1" t="s">
        <v>277</v>
      </c>
      <c r="K18" s="1" t="s">
        <v>277</v>
      </c>
      <c r="L18" s="1" t="s">
        <v>277</v>
      </c>
      <c r="M18" s="1" t="s">
        <v>277</v>
      </c>
      <c r="N18" s="1" t="s">
        <v>277</v>
      </c>
      <c r="O18" s="1" t="s">
        <v>277</v>
      </c>
      <c r="P18" s="1" t="s">
        <v>277</v>
      </c>
      <c r="Q18" s="1" t="s">
        <v>277</v>
      </c>
      <c r="R18" s="1" t="s">
        <v>276</v>
      </c>
      <c r="S18" s="1" t="s">
        <v>276</v>
      </c>
      <c r="T18" s="1" t="s">
        <v>276</v>
      </c>
      <c r="U18" s="1" t="s">
        <v>276</v>
      </c>
      <c r="V18" s="1" t="s">
        <v>276</v>
      </c>
      <c r="W18" s="1" t="s">
        <v>276</v>
      </c>
      <c r="X18" s="1" t="s">
        <v>276</v>
      </c>
      <c r="Y18" s="1" t="s">
        <v>277</v>
      </c>
      <c r="Z18" s="1" t="s">
        <v>276</v>
      </c>
      <c r="AA18" s="1" t="s">
        <v>276</v>
      </c>
      <c r="AB18" s="1" t="s">
        <v>276</v>
      </c>
      <c r="AC18" s="1" t="s">
        <v>277</v>
      </c>
      <c r="AD18" s="1" t="s">
        <v>277</v>
      </c>
      <c r="AE18" s="1" t="s">
        <v>277</v>
      </c>
      <c r="AF18" s="1" t="s">
        <v>277</v>
      </c>
      <c r="AG18" s="1" t="s">
        <v>276</v>
      </c>
    </row>
    <row r="19" spans="1:702">
      <c r="A19" s="1" t="s">
        <v>278</v>
      </c>
      <c r="B19" s="1" t="s">
        <v>277</v>
      </c>
      <c r="C19" s="1" t="s">
        <v>277</v>
      </c>
      <c r="D19" s="1" t="s">
        <v>160</v>
      </c>
      <c r="E19" s="1" t="s">
        <v>160</v>
      </c>
      <c r="F19" s="1" t="s">
        <v>160</v>
      </c>
      <c r="G19" s="1" t="s">
        <v>160</v>
      </c>
      <c r="H19" s="1" t="s">
        <v>277</v>
      </c>
      <c r="I19" s="1" t="s">
        <v>277</v>
      </c>
      <c r="J19" s="1" t="s">
        <v>277</v>
      </c>
      <c r="K19" s="1" t="s">
        <v>279</v>
      </c>
      <c r="L19" s="1" t="s">
        <v>279</v>
      </c>
      <c r="M19" s="1" t="s">
        <v>277</v>
      </c>
      <c r="N19" s="1" t="s">
        <v>277</v>
      </c>
      <c r="O19" s="1" t="s">
        <v>279</v>
      </c>
      <c r="P19" s="1" t="s">
        <v>277</v>
      </c>
      <c r="Q19" s="1" t="s">
        <v>276</v>
      </c>
      <c r="R19" s="1" t="s">
        <v>277</v>
      </c>
      <c r="S19" s="1" t="s">
        <v>277</v>
      </c>
      <c r="T19" s="1" t="s">
        <v>277</v>
      </c>
      <c r="U19" s="1" t="s">
        <v>277</v>
      </c>
      <c r="V19" s="1" t="s">
        <v>277</v>
      </c>
      <c r="W19" s="1" t="s">
        <v>279</v>
      </c>
      <c r="X19" s="1" t="s">
        <v>279</v>
      </c>
      <c r="Y19" s="1" t="s">
        <v>277</v>
      </c>
      <c r="Z19" s="1" t="s">
        <v>277</v>
      </c>
      <c r="AA19" s="1" t="s">
        <v>277</v>
      </c>
      <c r="AB19" s="1" t="s">
        <v>277</v>
      </c>
      <c r="AC19" s="1" t="s">
        <v>277</v>
      </c>
      <c r="AD19" s="1" t="s">
        <v>277</v>
      </c>
      <c r="AE19" s="1" t="s">
        <v>277</v>
      </c>
      <c r="AF19" s="1" t="s">
        <v>277</v>
      </c>
      <c r="AG19" s="1" t="s">
        <v>277</v>
      </c>
    </row>
    <row r="20" spans="1:702">
      <c r="A20" s="1" t="s">
        <v>280</v>
      </c>
      <c r="B20" s="1" t="s">
        <v>281</v>
      </c>
      <c r="C20" s="1" t="s">
        <v>281</v>
      </c>
      <c r="D20" s="1" t="s">
        <v>281</v>
      </c>
      <c r="E20" s="1" t="s">
        <v>281</v>
      </c>
      <c r="F20" s="1" t="s">
        <v>281</v>
      </c>
      <c r="G20" s="1" t="s">
        <v>281</v>
      </c>
      <c r="H20" s="1" t="s">
        <v>282</v>
      </c>
      <c r="I20" s="1" t="s">
        <v>282</v>
      </c>
      <c r="J20" s="1" t="s">
        <v>282</v>
      </c>
      <c r="K20" s="1" t="s">
        <v>281</v>
      </c>
      <c r="L20" s="1" t="s">
        <v>281</v>
      </c>
      <c r="M20" s="1" t="s">
        <v>281</v>
      </c>
      <c r="N20" s="1" t="s">
        <v>281</v>
      </c>
      <c r="O20" s="1" t="s">
        <v>283</v>
      </c>
      <c r="P20" s="1" t="s">
        <v>281</v>
      </c>
      <c r="Q20" s="1" t="s">
        <v>281</v>
      </c>
      <c r="R20" s="1" t="s">
        <v>281</v>
      </c>
      <c r="S20" s="1" t="s">
        <v>281</v>
      </c>
      <c r="T20" s="1" t="s">
        <v>281</v>
      </c>
      <c r="U20" s="1" t="s">
        <v>281</v>
      </c>
      <c r="V20" s="1" t="s">
        <v>281</v>
      </c>
      <c r="W20" s="1" t="s">
        <v>281</v>
      </c>
      <c r="X20" s="1" t="s">
        <v>281</v>
      </c>
      <c r="Y20" s="1" t="s">
        <v>281</v>
      </c>
      <c r="Z20" s="1" t="s">
        <v>281</v>
      </c>
      <c r="AA20" s="1" t="s">
        <v>281</v>
      </c>
      <c r="AB20" s="1" t="s">
        <v>281</v>
      </c>
      <c r="AC20" s="1" t="s">
        <v>281</v>
      </c>
      <c r="AD20" s="1" t="s">
        <v>281</v>
      </c>
      <c r="AE20" s="1" t="s">
        <v>281</v>
      </c>
      <c r="AF20" s="1" t="s">
        <v>281</v>
      </c>
      <c r="AG20" s="1" t="s">
        <v>284</v>
      </c>
    </row>
    <row r="21" spans="1:702">
      <c r="A21" s="1" t="s">
        <v>285</v>
      </c>
      <c r="B21" s="1" t="s">
        <v>286</v>
      </c>
      <c r="C21" s="1" t="s">
        <v>287</v>
      </c>
      <c r="D21" s="1" t="s">
        <v>279</v>
      </c>
      <c r="E21" s="1" t="s">
        <v>279</v>
      </c>
      <c r="F21" s="1" t="s">
        <v>279</v>
      </c>
      <c r="G21" s="1" t="s">
        <v>279</v>
      </c>
      <c r="H21" s="1" t="s">
        <v>279</v>
      </c>
      <c r="I21" s="1" t="s">
        <v>279</v>
      </c>
      <c r="J21" s="1" t="s">
        <v>279</v>
      </c>
      <c r="K21" s="1" t="s">
        <v>279</v>
      </c>
      <c r="L21" s="1" t="s">
        <v>279</v>
      </c>
      <c r="R21" s="1" t="s">
        <v>288</v>
      </c>
      <c r="S21" s="1" t="s">
        <v>288</v>
      </c>
      <c r="T21" s="1" t="s">
        <v>288</v>
      </c>
      <c r="U21" s="1" t="s">
        <v>288</v>
      </c>
      <c r="V21" s="1" t="s">
        <v>289</v>
      </c>
      <c r="W21" s="1" t="s">
        <v>290</v>
      </c>
      <c r="X21" s="1" t="s">
        <v>290</v>
      </c>
      <c r="Y21" s="1" t="s">
        <v>291</v>
      </c>
      <c r="AC21" s="1" t="s">
        <v>279</v>
      </c>
      <c r="AD21" s="1" t="s">
        <v>279</v>
      </c>
      <c r="AE21" s="1" t="s">
        <v>279</v>
      </c>
      <c r="AF21" s="1" t="s">
        <v>279</v>
      </c>
      <c r="AG21" s="1" t="s">
        <v>292</v>
      </c>
    </row>
    <row r="22" spans="1:702">
      <c r="A22" s="1" t="s">
        <v>293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HYPERLINK("https://www.solarquotes.com.au/wp-content/uploads/2021/01/GW_DNS_Datasheet-AU.pdf","Yes")</f>
        <v>Yes</v>
      </c>
      <c r="O22" s="2" t="str">
        <f>HYPERLINK("https://www.solarquotes.com.au/wp-content/uploads/2021/01/goodwe-sdt-g2.pdf","Yes")</f>
        <v>Yes</v>
      </c>
      <c r="P22" s="2" t="str">
        <f>HYPERLINK("https://www.solarquotes.com.au/wp-content/uploads/2021/01/GW_MS_Datasheet-AU.pdf","Yes")</f>
        <v>Yes</v>
      </c>
      <c r="Q22" s="2" t="str">
        <f>HYPERLINK("https://www.solarquotes.com.au/wp-content/uploads/2021/01/GW_NS_Datasheet-AU.pdf","Yes")</f>
        <v>Yes</v>
      </c>
      <c r="R22" s="2" t="str">
        <f>HYPERLINK("https://www.solarquotes.com.au/wp-content/uploads/2023/11/inverter-istore-1ph_2024-FEB24.pdf","Yes")</f>
        <v>Yes</v>
      </c>
      <c r="S22" s="2" t="str">
        <f>HYPERLINK("https://www.solarquotes.com.au/wp-content/uploads/2020/11/inverter-istore-3ph-feb24-v2.1.pdf","Yes")</f>
        <v>Yes</v>
      </c>
      <c r="T22" s="2" t="str">
        <f>HYPERLINK("https://www.solarquotes.com.au/wp-content/uploads/2024/11/inverter-istore-10-15-25-3p-Sept24.pdf","Yes")</f>
        <v>Yes</v>
      </c>
      <c r="U22" s="2" t="str">
        <f>HYPERLINK("https://www.solarquotes.com.au/wp-content/uploads/2024/11/inverter-istore-10k-tech-specs.pdf","Yes")</f>
        <v>Yes</v>
      </c>
      <c r="V22" s="2" t="str">
        <f>HYPERLINK("https://www.solarquotes.com.au/wp-content/uploads/2021/01/sma-sunnyboy-3.0-6.0.pdf","Yes")</f>
        <v>Yes</v>
      </c>
      <c r="W22" s="2" t="str">
        <f>HYPERLINK("https://www.solarquotes.com.au/wp-content/uploads/2021/01/sunny-tripower-3.0-6.0.pdf","Yes")</f>
        <v>Yes</v>
      </c>
      <c r="X22" s="2" t="str">
        <f>HYPERLINK("https://www.solarquotes.com.au/wp-content/uploads/2021/01/sunny-tripower-8.0-10.0.pdf","Yes")</f>
        <v>Yes</v>
      </c>
      <c r="Y22" s="2" t="str">
        <f>HYPERLINK("https://www.solarquotes.com.au/wp-content/uploads/2021/01/sunny-tripower-15.0.pdf","Yes")</f>
        <v>Yes</v>
      </c>
      <c r="Z22" s="2" t="str">
        <f>HYPERLINK("https://www.solarquotes.com.au/wp-content/uploads/2021/01/solaredge-hdwave-genesis.pdf","Yes")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HYPERLINK("https://www.solarquotes.com.au/wp-content/uploads/2021/01/solaredge-threephase.pdf","Yes")</f>
        <v>Yes</v>
      </c>
      <c r="AC22" s="2" t="str">
        <f>HYPERLINK("https://www.solarquotes.com.au/wp-content/uploads/2023/01/S5-GR1P3-6K.pdf","Yes")</f>
        <v>Yes</v>
      </c>
      <c r="AD22" s="2" t="str">
        <f>HYPERLINK("https://www.solarquotes.com.au/wp-content/uploads/2023/01/Datasheet_S5-GR1P7-10K-AUS.pdf","Yes")</f>
        <v>Yes</v>
      </c>
      <c r="AE22" s="2" t="str">
        <f>HYPERLINK("https://www.solarquotes.com.au/wp-content/uploads/2023/06/Solis_datasheet_S6-GR1P7-8K2_AUS_V2.1_2023_04.pdf","Yes")</f>
        <v>Yes</v>
      </c>
      <c r="AF22" s="2" t="str">
        <f>HYPERLINK("https://www.solarquotes.com.au/wp-content/uploads/2023/01/sungrow-sgrs.pdf","Yes")</f>
        <v>Yes</v>
      </c>
      <c r="AG22" s="2" t="str">
        <f>HYPERLINK("https://www.solarquotes.com.au/wp-content/uploads/2021/01/sungrow-sgRT.pdf","Yes")</f>
        <v>Yes</v>
      </c>
    </row>
    <row r="23" spans="1:702">
      <c r="A23" s="1" t="s">
        <v>294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HYPERLINK("https://www.solarquotes.com.au/wp-content/uploads/2021/01/goodwe-warranty-au.pdf","Yes")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HYPERLINK("https://www.solarquotes.com.au/wp-content/uploads/2024/08/istore-pv-products-warranty-oct24-1.pdf","Yes")</f>
        <v>Yes</v>
      </c>
      <c r="V23" s="2" t="str">
        <f>HYPERLINK("https://www.solarquotes.com.au/wp-content/uploads/2021/01/sma-warranty.pdf","Yes")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HYPERLINK("https://www.solarquotes.com.au/wp-content/uploads/2020/11/solaredge-warranty.pdf","Yes")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HYPERLINK("https://www.solarquotes.com.au/wp-content/uploads/2023/01/WARRANTY-TERMS-AND-CONDITIONS-FOR-AUSNZ-ONLY_20240802.pdf","Yes")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HYPERLINK("https://www.solarquotes.com.au/wp-content/uploads/2023/01/sungrow-warranty-v3.pdf","Yes")</f>
        <v>Yes</v>
      </c>
      <c r="AG23" s="2" t="str">
        <f>HYPERLINK("https://www.solarquotes.com.au/wp-content/uploads/2021/01/sungrow-warranty-aus.pdf","Yes")</f>
        <v>Yes</v>
      </c>
    </row>
    <row r="24" spans="1:702">
      <c r="A24" s="1" t="s">
        <v>295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HYPERLINK("https://www.solarquotes.com.au/inverters/goodwe-review.html","Here")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HYPERLINK("https://www.solarquotes.com.au/inverters/istore-review.html","Here")</f>
        <v>Here</v>
      </c>
      <c r="V24" s="2" t="str">
        <f>HYPERLINK("https://www.solarquotes.com.au/inverters/sma-review.html","Here")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HYPERLINK("https://www.solarquotes.com.au/inverters/solaredge-review.html","Here")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HYPERLINK("https://www.solarquotes.com.au/inverters/solis-(ningbo-ginlong)-review.html","Here")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HYPERLINK("https://www.solarquotes.com.au/inverters/sungrow-review.html","Here")</f>
        <v>Here</v>
      </c>
      <c r="AG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B23" r:id="rId_hyperlink_34" tooltip="Yes" display="Yes"/>
    <hyperlink ref="C23" r:id="rId_hyperlink_35" tooltip="Yes" display="Yes"/>
    <hyperlink ref="D23" r:id="rId_hyperlink_36" tooltip="Yes" display="Yes"/>
    <hyperlink ref="E23" r:id="rId_hyperlink_37" tooltip="Yes" display="Yes"/>
    <hyperlink ref="F23" r:id="rId_hyperlink_38" tooltip="Yes" display="Yes"/>
    <hyperlink ref="G23" r:id="rId_hyperlink_39" tooltip="Yes" display="Yes"/>
    <hyperlink ref="H23" r:id="rId_hyperlink_40" tooltip="Yes" display="Yes"/>
    <hyperlink ref="I23" r:id="rId_hyperlink_41" tooltip="Yes" display="Yes"/>
    <hyperlink ref="J23" r:id="rId_hyperlink_42" tooltip="Yes" display="Yes"/>
    <hyperlink ref="K23" r:id="rId_hyperlink_43" tooltip="Yes" display="Yes"/>
    <hyperlink ref="L23" r:id="rId_hyperlink_44" tooltip="Yes" display="Yes"/>
    <hyperlink ref="M23" r:id="rId_hyperlink_45" tooltip="Yes" display="Yes"/>
    <hyperlink ref="N23" r:id="rId_hyperlink_46" tooltip="Yes" display="Yes"/>
    <hyperlink ref="O23" r:id="rId_hyperlink_47" tooltip="Yes" display="Yes"/>
    <hyperlink ref="P23" r:id="rId_hyperlink_48" tooltip="Yes" display="Yes"/>
    <hyperlink ref="Q23" r:id="rId_hyperlink_49" tooltip="Yes" display="Yes"/>
    <hyperlink ref="R23" r:id="rId_hyperlink_50" tooltip="Yes" display="Yes"/>
    <hyperlink ref="S23" r:id="rId_hyperlink_51" tooltip="Yes" display="Yes"/>
    <hyperlink ref="T23" r:id="rId_hyperlink_52" tooltip="Yes" display="Yes"/>
    <hyperlink ref="U23" r:id="rId_hyperlink_53" tooltip="Yes" display="Yes"/>
    <hyperlink ref="V23" r:id="rId_hyperlink_54" tooltip="Yes" display="Yes"/>
    <hyperlink ref="W23" r:id="rId_hyperlink_55" tooltip="Yes" display="Yes"/>
    <hyperlink ref="X23" r:id="rId_hyperlink_56" tooltip="Yes" display="Yes"/>
    <hyperlink ref="Y23" r:id="rId_hyperlink_57" tooltip="Yes" display="Yes"/>
    <hyperlink ref="Z23" r:id="rId_hyperlink_58" tooltip="Yes" display="Yes"/>
    <hyperlink ref="AA23" r:id="rId_hyperlink_59" tooltip="Yes" display="Yes"/>
    <hyperlink ref="AB23" r:id="rId_hyperlink_60" tooltip="Yes" display="Yes"/>
    <hyperlink ref="AC23" r:id="rId_hyperlink_61" tooltip="Yes" display="Yes"/>
    <hyperlink ref="AD23" r:id="rId_hyperlink_62" tooltip="Yes" display="Yes"/>
    <hyperlink ref="AE23" r:id="rId_hyperlink_63" tooltip="Yes" display="Yes"/>
    <hyperlink ref="AF23" r:id="rId_hyperlink_64" tooltip="Yes" display="Yes"/>
    <hyperlink ref="AG23" r:id="rId_hyperlink_65" tooltip="Yes" display="Yes"/>
    <hyperlink ref="B24" r:id="rId_hyperlink_66" tooltip="Here" display="Here"/>
    <hyperlink ref="C24" r:id="rId_hyperlink_67" tooltip="Here" display="Here"/>
    <hyperlink ref="D24" r:id="rId_hyperlink_68" tooltip="Here" display="Here"/>
    <hyperlink ref="E24" r:id="rId_hyperlink_69" tooltip="Here" display="Here"/>
    <hyperlink ref="F24" r:id="rId_hyperlink_70" tooltip="Here" display="Here"/>
    <hyperlink ref="G24" r:id="rId_hyperlink_71" tooltip="Here" display="Here"/>
    <hyperlink ref="H24" r:id="rId_hyperlink_72" tooltip="Here" display="Here"/>
    <hyperlink ref="I24" r:id="rId_hyperlink_73" tooltip="Here" display="Here"/>
    <hyperlink ref="J24" r:id="rId_hyperlink_74" tooltip="Here" display="Here"/>
    <hyperlink ref="K24" r:id="rId_hyperlink_75" tooltip="Here" display="Here"/>
    <hyperlink ref="L24" r:id="rId_hyperlink_76" tooltip="Here" display="Here"/>
    <hyperlink ref="M24" r:id="rId_hyperlink_77" tooltip="Here" display="Here"/>
    <hyperlink ref="N24" r:id="rId_hyperlink_78" tooltip="Here" display="Here"/>
    <hyperlink ref="O24" r:id="rId_hyperlink_79" tooltip="Here" display="Here"/>
    <hyperlink ref="P24" r:id="rId_hyperlink_80" tooltip="Here" display="Here"/>
    <hyperlink ref="Q24" r:id="rId_hyperlink_81" tooltip="Here" display="Here"/>
    <hyperlink ref="R24" r:id="rId_hyperlink_82" tooltip="Here" display="Here"/>
    <hyperlink ref="S24" r:id="rId_hyperlink_83" tooltip="Here" display="Here"/>
    <hyperlink ref="T24" r:id="rId_hyperlink_84" tooltip="Here" display="Here"/>
    <hyperlink ref="U24" r:id="rId_hyperlink_85" tooltip="Here" display="Here"/>
    <hyperlink ref="V24" r:id="rId_hyperlink_86" tooltip="Here" display="Here"/>
    <hyperlink ref="W24" r:id="rId_hyperlink_87" tooltip="Here" display="Here"/>
    <hyperlink ref="X24" r:id="rId_hyperlink_88" tooltip="Here" display="Here"/>
    <hyperlink ref="Y24" r:id="rId_hyperlink_89" tooltip="Here" display="Here"/>
    <hyperlink ref="Z24" r:id="rId_hyperlink_90" tooltip="Here" display="Here"/>
    <hyperlink ref="AA24" r:id="rId_hyperlink_91" tooltip="Here" display="Here"/>
    <hyperlink ref="AB24" r:id="rId_hyperlink_92" tooltip="Here" display="Here"/>
    <hyperlink ref="AC24" r:id="rId_hyperlink_93" tooltip="Here" display="Here"/>
    <hyperlink ref="AD24" r:id="rId_hyperlink_94" tooltip="Here" display="Here"/>
    <hyperlink ref="AE24" r:id="rId_hyperlink_95" tooltip="Here" display="Here"/>
    <hyperlink ref="AF24" r:id="rId_hyperlink_96" tooltip="Here" display="Here"/>
    <hyperlink ref="AG24" r:id="rId_hyperlink_9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2024-11-21T08:56:46+00:00</dcterms:created>
  <dcterms:modified xsi:type="dcterms:W3CDTF">2024-11-21T08:56:46+00:00</dcterms:modified>
  <dc:title>Untitled Spreadsheet</dc:title>
  <dc:description/>
  <dc:subject/>
  <cp:keywords/>
  <cp:category/>
</cp:coreProperties>
</file>