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<sst xmlns="http://schemas.openxmlformats.org/spreadsheetml/2006/main" uniqueCount="259">
  <si>
    <t>Generated by SolarQuotes.com.au:</t>
  </si>
  <si>
    <t>Product Name</t>
  </si>
  <si>
    <t>Delta Hybrid E5</t>
  </si>
  <si>
    <t>Delta Hybrid H8E-H10E</t>
  </si>
  <si>
    <t>FIMER PowerUNO</t>
  </si>
  <si>
    <t>FIMER PowerTRIO</t>
  </si>
  <si>
    <t>Fronius Gen24 PLUS SYMO</t>
  </si>
  <si>
    <t>Fronius Gen24 PLUS PRIMO</t>
  </si>
  <si>
    <t>GE H Series</t>
  </si>
  <si>
    <t>Goodwe ES G2 Series</t>
  </si>
  <si>
    <t>Goodwe ET Series</t>
  </si>
  <si>
    <t>Goodwe EH Series</t>
  </si>
  <si>
    <t>Goodwe ES Series</t>
  </si>
  <si>
    <t>iStore Hybrid Three Phase</t>
  </si>
  <si>
    <t>iStore Hybrid Single Phase</t>
  </si>
  <si>
    <t>Jinko SunTank</t>
  </si>
  <si>
    <t>LGES-5048</t>
  </si>
  <si>
    <t>SolarEdge Smart Energy Hub (8.25-10 kW)</t>
  </si>
  <si>
    <t>SolarEdge StorEdge 3 Phase</t>
  </si>
  <si>
    <t>SolarEdge Smart Energy Hub (3-6 kW)</t>
  </si>
  <si>
    <t>Solis S6 Series</t>
  </si>
  <si>
    <t>Sungrow SHRS 5-6 kW</t>
  </si>
  <si>
    <t>Sungrow SHRS 8-10 kW</t>
  </si>
  <si>
    <t>Sungrow SH-RT</t>
  </si>
  <si>
    <t>Sungrow SH-T</t>
  </si>
  <si>
    <t>Manufacturer Logo</t>
  </si>
  <si>
    <t>Product Image</t>
  </si>
  <si>
    <t>Choose model:</t>
  </si>
  <si>
    <t xml:space="preserve">RPI E5
</t>
  </si>
  <si>
    <t xml:space="preserve">H8E
H10E
</t>
  </si>
  <si>
    <t xml:space="preserve">FIM-HY-5.0-SE-A
FIM-HY-6.0-SE-A
</t>
  </si>
  <si>
    <t xml:space="preserve">FIM-HY-5.0-SE-A-3PH
FIM-HY-6.0-SE-A-3PH
FIM-HY-7.5-SE-A-3PH F
FIM-HY-8.5-SE-A-3PH
</t>
  </si>
  <si>
    <t xml:space="preserve">Symo GEN24 5.0 Plus
Symo GEN24 6.0 Plus
Symo GEN24 8.0 Plus
Symo GEN24 10.0 Plus
</t>
  </si>
  <si>
    <t xml:space="preserve">Primo GEN24 5.0 Plus
Primo GEN24 6.0 Plus
</t>
  </si>
  <si>
    <t xml:space="preserve">GEH5.0-1U-10
GEH8.6-1U-10
GEH10-1U-10
</t>
  </si>
  <si>
    <t xml:space="preserve">GW5000-ES-20
GW6000-ES-20
</t>
  </si>
  <si>
    <t xml:space="preserve">GW5KL-ET
GW6KL-ET
GW8KL-ET
GW10KL-ET
</t>
  </si>
  <si>
    <t xml:space="preserve">GW5000-EH
GW6000-EH
</t>
  </si>
  <si>
    <t xml:space="preserve">GW3648D-ES
GW5048D-ES
</t>
  </si>
  <si>
    <t xml:space="preserve">IS-HYB -5000-3PH 
IS-HYB -6000-3PH
</t>
  </si>
  <si>
    <t xml:space="preserve">IS-HYB-5000-1PH
IS-HYB-6000-1PH
</t>
  </si>
  <si>
    <t xml:space="preserve">JKS-5HLVS-ABI
JKS-6HLVS-ABI
</t>
  </si>
  <si>
    <t xml:space="preserve">LGES-5048
</t>
  </si>
  <si>
    <t xml:space="preserve">SE8250H
SE10000H
</t>
  </si>
  <si>
    <t xml:space="preserve">SE5K-AUB
SE7K-AUB
SE8.25K-AUB
SE10K-AUB
</t>
  </si>
  <si>
    <t xml:space="preserve">SE5000H
SE6000H
</t>
  </si>
  <si>
    <t xml:space="preserve">S6-EH3P5K-H-AU
S6-EH3P6K-H-AU
S6-EH3P8K-H-AU
S6-EH3P10K-H-AU
</t>
  </si>
  <si>
    <t xml:space="preserve">SH5.0RS
SH6.0RS
</t>
  </si>
  <si>
    <t xml:space="preserve">SH8.0RS
SH10.0RS
</t>
  </si>
  <si>
    <t xml:space="preserve">SH5.0RT
SH6.0RT
SH8.0RT
SH10.0RT
</t>
  </si>
  <si>
    <t xml:space="preserve">SH15T
SH20T
SH25T
</t>
  </si>
  <si>
    <t>Price (Approx. AUD price RRP inc. GST)</t>
  </si>
  <si>
    <t>$3,000</t>
  </si>
  <si>
    <t>$2,400
$2,500</t>
  </si>
  <si>
    <t>$3,000
$3,300</t>
  </si>
  <si>
    <t>$3,300
$3,500
$4,300
$5,000</t>
  </si>
  <si>
    <t>$3,630
$4,200
$4900
$5200</t>
  </si>
  <si>
    <t>$3,300
$3,700</t>
  </si>
  <si>
    <t>$2,500
$3,500
$3,700</t>
  </si>
  <si>
    <t>$1,850
$2,200</t>
  </si>
  <si>
    <t>$2,600
$2,800
$3,000
$3,400</t>
  </si>
  <si>
    <t>$1,500
$2,000</t>
  </si>
  <si>
    <t>$2,000
$2,600</t>
  </si>
  <si>
    <t>$1,700
$2,500</t>
  </si>
  <si>
    <t>$1500
$1600</t>
  </si>
  <si>
    <t>$2200</t>
  </si>
  <si>
    <t>$3,000
$3,500</t>
  </si>
  <si>
    <t>$4,000
$4,400
$4,700
$5,000</t>
  </si>
  <si>
    <t>$2,000
$2,500</t>
  </si>
  <si>
    <t>$2,500
$2,700
$3,000
$3500</t>
  </si>
  <si>
    <t>$2,400
$2,600</t>
  </si>
  <si>
    <t>$3,400
$3,600</t>
  </si>
  <si>
    <t>$3,800
$3900
$4250
$4620</t>
  </si>
  <si>
    <t>$5,570
$6900
$8600</t>
  </si>
  <si>
    <t>Nominal AC Power (Inverter size)</t>
  </si>
  <si>
    <t xml:space="preserve">5000W
</t>
  </si>
  <si>
    <t>7680W
9600 W</t>
  </si>
  <si>
    <t>5000 W
6000 W</t>
  </si>
  <si>
    <t>5000 W
6000 W
7500 W
8500 W</t>
  </si>
  <si>
    <t>5000W
6000W
8000W
10000W</t>
  </si>
  <si>
    <t>5000W
6000W</t>
  </si>
  <si>
    <t>5000 W
8600 W
9600 W</t>
  </si>
  <si>
    <t>3680W
4600W</t>
  </si>
  <si>
    <t>5000W</t>
  </si>
  <si>
    <t>8250W
10000W</t>
  </si>
  <si>
    <t>5000W
7000W
8250W
10000W</t>
  </si>
  <si>
    <t>5000 W
6000 W
8000 W
10000 W</t>
  </si>
  <si>
    <t>4999W
6000W</t>
  </si>
  <si>
    <t>8000W
9999W</t>
  </si>
  <si>
    <t>15000W
20000W
25000W</t>
  </si>
  <si>
    <t>Max output power to battery</t>
  </si>
  <si>
    <t>3600W</t>
  </si>
  <si>
    <t>6 kW
6 kW</t>
  </si>
  <si>
    <t>5250 W
9030 W
10080 W</t>
  </si>
  <si>
    <t>5000W
5000W</t>
  </si>
  <si>
    <t>TBD
TBD</t>
  </si>
  <si>
    <t>4000W
4000W</t>
  </si>
  <si>
    <t>4600W</t>
  </si>
  <si>
    <t>7400W
9000W</t>
  </si>
  <si>
    <t>5000W
5000W
5000W
5000W</t>
  </si>
  <si>
    <t>10000W
10000W</t>
  </si>
  <si>
    <t>6000W
7200W
10600W
10600W</t>
  </si>
  <si>
    <t>15000W
2000W
25000W</t>
  </si>
  <si>
    <t>PV Input Power</t>
  </si>
  <si>
    <t>5500W</t>
  </si>
  <si>
    <t>TBD
TBD</t>
  </si>
  <si>
    <t>7500 W
9000 W</t>
  </si>
  <si>
    <t>7500 W
9000 W
11250 W
12750 W</t>
  </si>
  <si>
    <t>5220W
6220W
8260W
10300W</t>
  </si>
  <si>
    <t>5170W
6200W</t>
  </si>
  <si>
    <t>7500 W
12900 W
15000 W</t>
  </si>
  <si>
    <t>6650W
7980W
10640W
13300</t>
  </si>
  <si>
    <t>6600W
7980W</t>
  </si>
  <si>
    <t>12,500 W
15,000 W</t>
  </si>
  <si>
    <t>10600W
10600W</t>
  </si>
  <si>
    <t>6500W</t>
  </si>
  <si>
    <t>16500W
20000W</t>
  </si>
  <si>
    <t>6750W
9450W
11135W
13500W</t>
  </si>
  <si>
    <t>10000W
12000W</t>
  </si>
  <si>
    <t>8000 W
9600 W
12800 W
16000 W</t>
  </si>
  <si>
    <t>12000W
13000W</t>
  </si>
  <si>
    <t>16000W
20000W</t>
  </si>
  <si>
    <t>7500W
9000W
12000W
15000W</t>
  </si>
  <si>
    <t>30000W
40000W
50000W</t>
  </si>
  <si>
    <t>Max input power to battery</t>
  </si>
  <si>
    <t xml:space="preserve">TBD
</t>
  </si>
  <si>
    <t>6 kW
6 kW</t>
  </si>
  <si>
    <t>7500W
9000W
10600W
10600W</t>
  </si>
  <si>
    <t>30000W
30000W
25000W</t>
  </si>
  <si>
    <t>Does backup?</t>
  </si>
  <si>
    <t>Yes</t>
  </si>
  <si>
    <t>Level 3</t>
  </si>
  <si>
    <t xml:space="preserve">Yes </t>
  </si>
  <si>
    <t>Yes - Level TBD</t>
  </si>
  <si>
    <t>Level 3 with optional backup box</t>
  </si>
  <si>
    <t>Yes - Level 3</t>
  </si>
  <si>
    <t>Level 3 - 3.3kW per phase</t>
  </si>
  <si>
    <t xml:space="preserve">Level 3 </t>
  </si>
  <si>
    <t>Single phase or three phase?</t>
  </si>
  <si>
    <t>Single</t>
  </si>
  <si>
    <t>Single phase</t>
  </si>
  <si>
    <t>Three phase</t>
  </si>
  <si>
    <t>Three Phase</t>
  </si>
  <si>
    <t>Single Phase</t>
  </si>
  <si>
    <t># of MPPT’s</t>
  </si>
  <si>
    <t>N/A – Optimiser</t>
  </si>
  <si>
    <t>3/4</t>
  </si>
  <si>
    <t>Dimensions</t>
  </si>
  <si>
    <t>507 x 441 x 177 mm</t>
  </si>
  <si>
    <t>425 x 590 x 160 mm</t>
  </si>
  <si>
    <t>330 x 460 x 160 mm</t>
  </si>
  <si>
    <t>550 x 460 x 160 mm</t>
  </si>
  <si>
    <t>595 x 529 x 180 mm</t>
  </si>
  <si>
    <t>530 x 474 x 165 mm</t>
  </si>
  <si>
    <t>415 × 791 × 175</t>
  </si>
  <si>
    <t>505 × 434 × 154 mm</t>
  </si>
  <si>
    <t>516 x 415 x 180 mm</t>
  </si>
  <si>
    <t>35 x 43 x 14 cm</t>
  </si>
  <si>
    <t>516 x 440 x 184 mm</t>
  </si>
  <si>
    <t>525 x 470 x 166 mm </t>
  </si>
  <si>
    <t>365 x 365 x 156 mm</t>
  </si>
  <si>
    <t>456 x 565 x188 mm</t>
  </si>
  <si>
    <t>51cm x 44cm x 18cm</t>
  </si>
  <si>
    <t>540 x 370 x 185mm</t>
  </si>
  <si>
    <t>775 x 315 x 260 mm</t>
  </si>
  <si>
    <t>450 x 370 x 174mm</t>
  </si>
  <si>
    <t>600 x 500 x 230 mm</t>
  </si>
  <si>
    <t>490 x 340 x 170 mm</t>
  </si>
  <si>
    <t>605 x 435 x 181 mm</t>
  </si>
  <si>
    <t>46 cm x 54 cm x 17cm</t>
  </si>
  <si>
    <t>620 mm x 480 mm x 245 mm</t>
  </si>
  <si>
    <t>Weight</t>
  </si>
  <si>
    <t>30 kg</t>
  </si>
  <si>
    <t>21.6 kg</t>
  </si>
  <si>
    <t>14 kg</t>
  </si>
  <si>
    <t>16 kg</t>
  </si>
  <si>
    <t>24kg</t>
  </si>
  <si>
    <t xml:space="preserve">16.6 kg </t>
  </si>
  <si>
    <t>21.5 kg</t>
  </si>
  <si>
    <t>17 kg</t>
  </si>
  <si>
    <t>12 kg</t>
  </si>
  <si>
    <t>27kg</t>
  </si>
  <si>
    <t>20kg</t>
  </si>
  <si>
    <t>15kg</t>
  </si>
  <si>
    <t>32.6 kg</t>
  </si>
  <si>
    <t>18.5 kg</t>
  </si>
  <si>
    <t>29 kg</t>
  </si>
  <si>
    <t>38kg</t>
  </si>
  <si>
    <t>IP Rating</t>
  </si>
  <si>
    <t>IP 65</t>
  </si>
  <si>
    <t>IP66</t>
  </si>
  <si>
    <t>IP65</t>
  </si>
  <si>
    <t>IP 66</t>
  </si>
  <si>
    <t>Ambient temperature range</t>
  </si>
  <si>
    <t>-25°C to 60°C</t>
  </si>
  <si>
    <t>-25°C to 65°C</t>
  </si>
  <si>
    <t>-25 ~ +60°C</t>
  </si>
  <si>
    <t>-25 - 60 °C</t>
  </si>
  <si>
    <t>-35 ~ +60°C</t>
  </si>
  <si>
    <t xml:space="preserve">-25 to 60°C </t>
  </si>
  <si>
    <t xml:space="preserve">-35 to 60°C </t>
  </si>
  <si>
    <t>–25°C ~ +60°C</t>
  </si>
  <si>
    <t>-25~60°C</t>
  </si>
  <si>
    <t xml:space="preserve">-40 to 60°C </t>
  </si>
  <si>
    <t>Max efficiency (PV to grid)</t>
  </si>
  <si>
    <t>97.2%</t>
  </si>
  <si>
    <t>98.07 %</t>
  </si>
  <si>
    <t>97.45 %</t>
  </si>
  <si>
    <t>97.8%</t>
  </si>
  <si>
    <t>97.6%</t>
  </si>
  <si>
    <t>97.5%</t>
  </si>
  <si>
    <t>97.20%</t>
  </si>
  <si>
    <t>99.2%</t>
  </si>
  <si>
    <t>97%</t>
  </si>
  <si>
    <t>97.87 %</t>
  </si>
  <si>
    <t>97.7%</t>
  </si>
  <si>
    <t>97.4%</t>
  </si>
  <si>
    <t>98.0%</t>
  </si>
  <si>
    <t>98.1%</t>
  </si>
  <si>
    <t>Max efficiency (PV to battery to grid)</t>
  </si>
  <si>
    <t>TBD</t>
  </si>
  <si>
    <t>97.32 %</t>
  </si>
  <si>
    <t>Standby consumption</t>
  </si>
  <si>
    <t>&lt; 10W</t>
  </si>
  <si>
    <t>&lt; 2.5W</t>
  </si>
  <si>
    <t>Network connection</t>
  </si>
  <si>
    <t>Wi-Fi(option) / RS-485</t>
  </si>
  <si>
    <t>Wi-Fi, Ethernet, RS-485</t>
  </si>
  <si>
    <t>WLAN / 2x Ethernet LAN</t>
  </si>
  <si>
    <t>RS485, CAN, WiFi</t>
  </si>
  <si>
    <t>WiFi/RS485/CAN</t>
  </si>
  <si>
    <t>RS485; WLAN/Ethernet via Smart Dongle-WLAN-FE; 4G / 3G / 2G via Smart Dongle-4G (Optional)</t>
  </si>
  <si>
    <t>RS485/CAN/USB</t>
  </si>
  <si>
    <t>CAN
RS485
Wi-Fi</t>
  </si>
  <si>
    <t>Ethernet, WiFi, RS485, EnergyNet</t>
  </si>
  <si>
    <t>Ethernet, WiFi</t>
  </si>
  <si>
    <t>CAN, RS485, Ethernet, Optional: Wi-Fi, Cellular, LAN</t>
  </si>
  <si>
    <t xml:space="preserve">WiFi/RS485/CAN
</t>
  </si>
  <si>
    <t>Product warranty length</t>
  </si>
  <si>
    <t>5 years</t>
  </si>
  <si>
    <t>5+5 years</t>
  </si>
  <si>
    <t>10 years</t>
  </si>
  <si>
    <t>12 years</t>
  </si>
  <si>
    <t>Compatible with what battery brands?</t>
  </si>
  <si>
    <t>FIMER</t>
  </si>
  <si>
    <t>BYD B-Box</t>
  </si>
  <si>
    <t>BYD, LG, Goodwe</t>
  </si>
  <si>
    <t>iStore</t>
  </si>
  <si>
    <t>Jinko</t>
  </si>
  <si>
    <t>LG CHEM RESU</t>
  </si>
  <si>
    <t>LG RESU10H Prime, LG RESU16H Prime, SE Energy Bank</t>
  </si>
  <si>
    <t>LG Chem RESU 7H and RESU 10H, others TBD</t>
  </si>
  <si>
    <t>Many - Solis website has full list</t>
  </si>
  <si>
    <t>Sungrow</t>
  </si>
  <si>
    <t>Sungrow, others TBD</t>
  </si>
  <si>
    <t>Datasheet Supplied?</t>
  </si>
  <si>
    <t>Warranty Supplied?</t>
  </si>
  <si>
    <t>No</t>
  </si>
  <si>
    <t>More information on brand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</si>
</sst>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elta-logo1.png"/><Relationship Id="rId2" Type="http://schemas.openxmlformats.org/officeDocument/2006/relationships/image" Target="../media/delta-logo2.png"/><Relationship Id="rId3" Type="http://schemas.openxmlformats.org/officeDocument/2006/relationships/image" Target="../media/fimer-logo3.png"/><Relationship Id="rId4" Type="http://schemas.openxmlformats.org/officeDocument/2006/relationships/image" Target="../media/fimer-logo4.png"/><Relationship Id="rId5" Type="http://schemas.openxmlformats.org/officeDocument/2006/relationships/image" Target="../media/fronius-logo5.png"/><Relationship Id="rId6" Type="http://schemas.openxmlformats.org/officeDocument/2006/relationships/image" Target="../media/fronius-logo6.png"/><Relationship Id="rId7" Type="http://schemas.openxmlformats.org/officeDocument/2006/relationships/image" Target="../media/ge-logo7.jpg"/><Relationship Id="rId8" Type="http://schemas.openxmlformats.org/officeDocument/2006/relationships/image" Target="../media/goodwe-logo8.png"/><Relationship Id="rId9" Type="http://schemas.openxmlformats.org/officeDocument/2006/relationships/image" Target="../media/goodwe-logo9.png"/><Relationship Id="rId10" Type="http://schemas.openxmlformats.org/officeDocument/2006/relationships/image" Target="../media/goodwe-logo10.png"/><Relationship Id="rId11" Type="http://schemas.openxmlformats.org/officeDocument/2006/relationships/image" Target="../media/goodwe-logo11.png"/><Relationship Id="rId12" Type="http://schemas.openxmlformats.org/officeDocument/2006/relationships/image" Target="../media/istore-logo12.png"/><Relationship Id="rId13" Type="http://schemas.openxmlformats.org/officeDocument/2006/relationships/image" Target="../media/istore-logo13.png"/><Relationship Id="rId14" Type="http://schemas.openxmlformats.org/officeDocument/2006/relationships/image" Target="../media/Jinko-1014.png"/><Relationship Id="rId15" Type="http://schemas.openxmlformats.org/officeDocument/2006/relationships/image" Target="../media/LGES-logo15.png"/><Relationship Id="rId16" Type="http://schemas.openxmlformats.org/officeDocument/2006/relationships/image" Target="../media/solaredge-logo16.png"/><Relationship Id="rId17" Type="http://schemas.openxmlformats.org/officeDocument/2006/relationships/image" Target="../media/solaredge-logo17.png"/><Relationship Id="rId18" Type="http://schemas.openxmlformats.org/officeDocument/2006/relationships/image" Target="../media/solaredge-logo18.png"/><Relationship Id="rId19" Type="http://schemas.openxmlformats.org/officeDocument/2006/relationships/image" Target="../media/solis-logo19.png"/><Relationship Id="rId20" Type="http://schemas.openxmlformats.org/officeDocument/2006/relationships/image" Target="../media/sungrow-logo20.png"/><Relationship Id="rId21" Type="http://schemas.openxmlformats.org/officeDocument/2006/relationships/image" Target="../media/sungrow-logo21.png"/><Relationship Id="rId22" Type="http://schemas.openxmlformats.org/officeDocument/2006/relationships/image" Target="../media/sungrow-logo22.png"/><Relationship Id="rId23" Type="http://schemas.openxmlformats.org/officeDocument/2006/relationships/image" Target="../media/sungrow-logo23.png"/><Relationship Id="rId24" Type="http://schemas.openxmlformats.org/officeDocument/2006/relationships/image" Target="../media/Delta20Hybrid20E524.png"/><Relationship Id="rId25" Type="http://schemas.openxmlformats.org/officeDocument/2006/relationships/image" Target="../media/delta-h10e25.jpg"/><Relationship Id="rId26" Type="http://schemas.openxmlformats.org/officeDocument/2006/relationships/image" Target="../media/fimer-poweruno26.jpg"/><Relationship Id="rId27" Type="http://schemas.openxmlformats.org/officeDocument/2006/relationships/image" Target="../media/fimer-poweruno27.jpg"/><Relationship Id="rId28" Type="http://schemas.openxmlformats.org/officeDocument/2006/relationships/image" Target="../media/fronius-gen24-symo28.png"/><Relationship Id="rId29" Type="http://schemas.openxmlformats.org/officeDocument/2006/relationships/image" Target="../media/Fronius-gen24-primo29.png"/><Relationship Id="rId30" Type="http://schemas.openxmlformats.org/officeDocument/2006/relationships/image" Target="../media/GE-GEH-Hybrid30.jpg"/><Relationship Id="rId31" Type="http://schemas.openxmlformats.org/officeDocument/2006/relationships/image" Target="../media/goodwe-es-g231.png"/><Relationship Id="rId32" Type="http://schemas.openxmlformats.org/officeDocument/2006/relationships/image" Target="../media/goodwe-et32.png"/><Relationship Id="rId33" Type="http://schemas.openxmlformats.org/officeDocument/2006/relationships/image" Target="../media/goodwe-eh33.png"/><Relationship Id="rId34" Type="http://schemas.openxmlformats.org/officeDocument/2006/relationships/image" Target="../media/goodwe-es34.png"/><Relationship Id="rId35" Type="http://schemas.openxmlformats.org/officeDocument/2006/relationships/image" Target="../media/istore-3p35.png"/><Relationship Id="rId36" Type="http://schemas.openxmlformats.org/officeDocument/2006/relationships/image" Target="../media/istore-1p36.png"/><Relationship Id="rId37" Type="http://schemas.openxmlformats.org/officeDocument/2006/relationships/image" Target="../media/jinko-suntank-hybrid37.png"/><Relationship Id="rId38" Type="http://schemas.openxmlformats.org/officeDocument/2006/relationships/image" Target="../media/LGES38.png"/><Relationship Id="rId39" Type="http://schemas.openxmlformats.org/officeDocument/2006/relationships/image" Target="../media/se-energy-hub39.png"/><Relationship Id="rId40" Type="http://schemas.openxmlformats.org/officeDocument/2006/relationships/image" Target="../media/SE3phase40.png"/><Relationship Id="rId41" Type="http://schemas.openxmlformats.org/officeDocument/2006/relationships/image" Target="../media/se-energy-hub41.png"/><Relationship Id="rId42" Type="http://schemas.openxmlformats.org/officeDocument/2006/relationships/image" Target="../media/solis-s642.png"/><Relationship Id="rId43" Type="http://schemas.openxmlformats.org/officeDocument/2006/relationships/image" Target="../media/sungrow-shrs-hybrid43.png"/><Relationship Id="rId44" Type="http://schemas.openxmlformats.org/officeDocument/2006/relationships/image" Target="../media/sungrow-shrs-hybrid44.png"/><Relationship Id="rId45" Type="http://schemas.openxmlformats.org/officeDocument/2006/relationships/image" Target="../media/sungrow-rt-series45.png"/><Relationship Id="rId46" Type="http://schemas.openxmlformats.org/officeDocument/2006/relationships/image" Target="../media/sungrow-sht4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704850</xdr:colOff>
      <xdr:row>2</xdr:row>
      <xdr:rowOff>1047750</xdr:rowOff>
    </xdr:from>
    <xdr:ext cx="1190625" cy="695325"/>
    <xdr:pic>
      <xdr:nvPicPr>
        <xdr:cNvPr id="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2</xdr:row>
      <xdr:rowOff>1047750</xdr:rowOff>
    </xdr:from>
    <xdr:ext cx="1190625" cy="695325"/>
    <xdr:pic>
      <xdr:nvPicPr>
        <xdr:cNvPr id="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2</xdr:row>
      <xdr:rowOff>1047750</xdr:rowOff>
    </xdr:from>
    <xdr:ext cx="1190625" cy="695325"/>
    <xdr:pic>
      <xdr:nvPicPr>
        <xdr:cNvPr id="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2</xdr:row>
      <xdr:rowOff>1047750</xdr:rowOff>
    </xdr:from>
    <xdr:ext cx="1190625" cy="695325"/>
    <xdr:pic>
      <xdr:nvPicPr>
        <xdr:cNvPr id="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2</xdr:row>
      <xdr:rowOff>1047750</xdr:rowOff>
    </xdr:from>
    <xdr:ext cx="1190625" cy="695325"/>
    <xdr:pic>
      <xdr:nvPicPr>
        <xdr:cNvPr id="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2</xdr:row>
      <xdr:rowOff>1047750</xdr:rowOff>
    </xdr:from>
    <xdr:ext cx="1190625" cy="695325"/>
    <xdr:pic>
      <xdr:nvPicPr>
        <xdr:cNvPr id="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2</xdr:row>
      <xdr:rowOff>1047750</xdr:rowOff>
    </xdr:from>
    <xdr:ext cx="1190625" cy="695325"/>
    <xdr:pic>
      <xdr:nvPicPr>
        <xdr:cNvPr id="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2</xdr:row>
      <xdr:rowOff>1047750</xdr:rowOff>
    </xdr:from>
    <xdr:ext cx="1190625" cy="695325"/>
    <xdr:pic>
      <xdr:nvPicPr>
        <xdr:cNvPr id="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2</xdr:row>
      <xdr:rowOff>1047750</xdr:rowOff>
    </xdr:from>
    <xdr:ext cx="1190625" cy="695325"/>
    <xdr:pic>
      <xdr:nvPicPr>
        <xdr:cNvPr id="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2</xdr:row>
      <xdr:rowOff>1047750</xdr:rowOff>
    </xdr:from>
    <xdr:ext cx="1190625" cy="695325"/>
    <xdr:pic>
      <xdr:nvPicPr>
        <xdr:cNvPr id="1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2</xdr:row>
      <xdr:rowOff>1047750</xdr:rowOff>
    </xdr:from>
    <xdr:ext cx="1190625" cy="695325"/>
    <xdr:pic>
      <xdr:nvPicPr>
        <xdr:cNvPr id="1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2</xdr:row>
      <xdr:rowOff>1047750</xdr:rowOff>
    </xdr:from>
    <xdr:ext cx="1190625" cy="695325"/>
    <xdr:pic>
      <xdr:nvPicPr>
        <xdr:cNvPr id="1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2</xdr:row>
      <xdr:rowOff>1047750</xdr:rowOff>
    </xdr:from>
    <xdr:ext cx="1190625" cy="695325"/>
    <xdr:pic>
      <xdr:nvPicPr>
        <xdr:cNvPr id="1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2</xdr:row>
      <xdr:rowOff>1047750</xdr:rowOff>
    </xdr:from>
    <xdr:ext cx="1190625" cy="695325"/>
    <xdr:pic>
      <xdr:nvPicPr>
        <xdr:cNvPr id="1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2</xdr:row>
      <xdr:rowOff>1047750</xdr:rowOff>
    </xdr:from>
    <xdr:ext cx="1190625" cy="695325"/>
    <xdr:pic>
      <xdr:nvPicPr>
        <xdr:cNvPr id="1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2</xdr:row>
      <xdr:rowOff>1047750</xdr:rowOff>
    </xdr:from>
    <xdr:ext cx="1190625" cy="695325"/>
    <xdr:pic>
      <xdr:nvPicPr>
        <xdr:cNvPr id="1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2</xdr:row>
      <xdr:rowOff>1047750</xdr:rowOff>
    </xdr:from>
    <xdr:ext cx="1190625" cy="695325"/>
    <xdr:pic>
      <xdr:nvPicPr>
        <xdr:cNvPr id="1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2</xdr:row>
      <xdr:rowOff>1047750</xdr:rowOff>
    </xdr:from>
    <xdr:ext cx="1190625" cy="695325"/>
    <xdr:pic>
      <xdr:nvPicPr>
        <xdr:cNvPr id="1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2</xdr:row>
      <xdr:rowOff>1047750</xdr:rowOff>
    </xdr:from>
    <xdr:ext cx="1190625" cy="695325"/>
    <xdr:pic>
      <xdr:nvPicPr>
        <xdr:cNvPr id="1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2</xdr:row>
      <xdr:rowOff>1047750</xdr:rowOff>
    </xdr:from>
    <xdr:ext cx="1190625" cy="695325"/>
    <xdr:pic>
      <xdr:nvPicPr>
        <xdr:cNvPr id="2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2</xdr:row>
      <xdr:rowOff>1047750</xdr:rowOff>
    </xdr:from>
    <xdr:ext cx="1190625" cy="695325"/>
    <xdr:pic>
      <xdr:nvPicPr>
        <xdr:cNvPr id="2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2</xdr:row>
      <xdr:rowOff>1047750</xdr:rowOff>
    </xdr:from>
    <xdr:ext cx="1190625" cy="695325"/>
    <xdr:pic>
      <xdr:nvPicPr>
        <xdr:cNvPr id="2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2</xdr:row>
      <xdr:rowOff>1047750</xdr:rowOff>
    </xdr:from>
    <xdr:ext cx="1190625" cy="695325"/>
    <xdr:pic>
      <xdr:nvPicPr>
        <xdr:cNvPr id="2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704850</xdr:colOff>
      <xdr:row>3</xdr:row>
      <xdr:rowOff>481013</xdr:rowOff>
    </xdr:from>
    <xdr:ext cx="1200150" cy="2047875"/>
    <xdr:pic>
      <xdr:nvPicPr>
        <xdr:cNvPr id="2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3</xdr:row>
      <xdr:rowOff>481013</xdr:rowOff>
    </xdr:from>
    <xdr:ext cx="1200150" cy="2047875"/>
    <xdr:pic>
      <xdr:nvPicPr>
        <xdr:cNvPr id="2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3</xdr:row>
      <xdr:rowOff>481013</xdr:rowOff>
    </xdr:from>
    <xdr:ext cx="1200150" cy="2047875"/>
    <xdr:pic>
      <xdr:nvPicPr>
        <xdr:cNvPr id="2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3</xdr:row>
      <xdr:rowOff>481013</xdr:rowOff>
    </xdr:from>
    <xdr:ext cx="1200150" cy="2047875"/>
    <xdr:pic>
      <xdr:nvPicPr>
        <xdr:cNvPr id="2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3</xdr:row>
      <xdr:rowOff>481013</xdr:rowOff>
    </xdr:from>
    <xdr:ext cx="1200150" cy="2047875"/>
    <xdr:pic>
      <xdr:nvPicPr>
        <xdr:cNvPr id="2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3</xdr:row>
      <xdr:rowOff>481013</xdr:rowOff>
    </xdr:from>
    <xdr:ext cx="1200150" cy="2047875"/>
    <xdr:pic>
      <xdr:nvPicPr>
        <xdr:cNvPr id="2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3</xdr:row>
      <xdr:rowOff>481013</xdr:rowOff>
    </xdr:from>
    <xdr:ext cx="1200150" cy="2047875"/>
    <xdr:pic>
      <xdr:nvPicPr>
        <xdr:cNvPr id="3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3</xdr:row>
      <xdr:rowOff>481013</xdr:rowOff>
    </xdr:from>
    <xdr:ext cx="1200150" cy="2047875"/>
    <xdr:pic>
      <xdr:nvPicPr>
        <xdr:cNvPr id="3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3</xdr:row>
      <xdr:rowOff>481013</xdr:rowOff>
    </xdr:from>
    <xdr:ext cx="1200150" cy="2047875"/>
    <xdr:pic>
      <xdr:nvPicPr>
        <xdr:cNvPr id="3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3</xdr:row>
      <xdr:rowOff>481013</xdr:rowOff>
    </xdr:from>
    <xdr:ext cx="1200150" cy="2047875"/>
    <xdr:pic>
      <xdr:nvPicPr>
        <xdr:cNvPr id="3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3</xdr:row>
      <xdr:rowOff>481013</xdr:rowOff>
    </xdr:from>
    <xdr:ext cx="1200150" cy="2047875"/>
    <xdr:pic>
      <xdr:nvPicPr>
        <xdr:cNvPr id="3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3</xdr:row>
      <xdr:rowOff>481013</xdr:rowOff>
    </xdr:from>
    <xdr:ext cx="1200150" cy="2047875"/>
    <xdr:pic>
      <xdr:nvPicPr>
        <xdr:cNvPr id="3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3</xdr:row>
      <xdr:rowOff>481013</xdr:rowOff>
    </xdr:from>
    <xdr:ext cx="1200150" cy="2047875"/>
    <xdr:pic>
      <xdr:nvPicPr>
        <xdr:cNvPr id="3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3</xdr:row>
      <xdr:rowOff>481013</xdr:rowOff>
    </xdr:from>
    <xdr:ext cx="1200150" cy="2047875"/>
    <xdr:pic>
      <xdr:nvPicPr>
        <xdr:cNvPr id="3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3</xdr:row>
      <xdr:rowOff>481013</xdr:rowOff>
    </xdr:from>
    <xdr:ext cx="1200150" cy="2047875"/>
    <xdr:pic>
      <xdr:nvPicPr>
        <xdr:cNvPr id="3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3</xdr:row>
      <xdr:rowOff>481013</xdr:rowOff>
    </xdr:from>
    <xdr:ext cx="1200150" cy="2047875"/>
    <xdr:pic>
      <xdr:nvPicPr>
        <xdr:cNvPr id="3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3</xdr:row>
      <xdr:rowOff>481013</xdr:rowOff>
    </xdr:from>
    <xdr:ext cx="1200150" cy="2047875"/>
    <xdr:pic>
      <xdr:nvPicPr>
        <xdr:cNvPr id="4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3</xdr:row>
      <xdr:rowOff>481013</xdr:rowOff>
    </xdr:from>
    <xdr:ext cx="1200150" cy="2047875"/>
    <xdr:pic>
      <xdr:nvPicPr>
        <xdr:cNvPr id="4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3</xdr:row>
      <xdr:rowOff>481013</xdr:rowOff>
    </xdr:from>
    <xdr:ext cx="1200150" cy="2047875"/>
    <xdr:pic>
      <xdr:nvPicPr>
        <xdr:cNvPr id="4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3</xdr:row>
      <xdr:rowOff>481013</xdr:rowOff>
    </xdr:from>
    <xdr:ext cx="1200150" cy="2047875"/>
    <xdr:pic>
      <xdr:nvPicPr>
        <xdr:cNvPr id="4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3</xdr:row>
      <xdr:rowOff>481013</xdr:rowOff>
    </xdr:from>
    <xdr:ext cx="1200150" cy="2047875"/>
    <xdr:pic>
      <xdr:nvPicPr>
        <xdr:cNvPr id="4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3</xdr:row>
      <xdr:rowOff>481013</xdr:rowOff>
    </xdr:from>
    <xdr:ext cx="1200150" cy="2047875"/>
    <xdr:pic>
      <xdr:nvPicPr>
        <xdr:cNvPr id="4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3</xdr:row>
      <xdr:rowOff>481013</xdr:rowOff>
    </xdr:from>
    <xdr:ext cx="1200150" cy="2047875"/>
    <xdr:pic>
      <xdr:nvPicPr>
        <xdr:cNvPr id="4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0/11/delta-hybrid-datasheet.pdf" TargetMode="External"/><Relationship Id="rId_hyperlink_3" Type="http://schemas.openxmlformats.org/officeDocument/2006/relationships/hyperlink" Target="https://www.solarquotes.com.au/wp-content/uploads/2022/05/H8E-H10E_series_datasheet_rev09.pdf" TargetMode="External"/><Relationship Id="rId_hyperlink_4" Type="http://schemas.openxmlformats.org/officeDocument/2006/relationships/hyperlink" Target="https://www.solarquotes.com.au/wp-content/uploads/2022/11/fimer-poweruno.pdf" TargetMode="External"/><Relationship Id="rId_hyperlink_5" Type="http://schemas.openxmlformats.org/officeDocument/2006/relationships/hyperlink" Target="https://www.solarquotes.com.au/wp-content/uploads/2022/11/fimer-powertrio.pdf" TargetMode="External"/><Relationship Id="rId_hyperlink_6" Type="http://schemas.openxmlformats.org/officeDocument/2006/relationships/hyperlink" Target="https://www.solarquotes.com.au/wp-content/uploads/2021/01/fronius-symo-datasheet.pdf" TargetMode="External"/><Relationship Id="rId_hyperlink_7" Type="http://schemas.openxmlformats.org/officeDocument/2006/relationships/hyperlink" Target="https://www.solarquotes.com.au/wp-content/uploads/2021/01/fronius-primo-datasheet.pdf" TargetMode="External"/><Relationship Id="rId_hyperlink_8" Type="http://schemas.openxmlformats.org/officeDocument/2006/relationships/hyperlink" Target="https://www.solarquotes.com.au/wp-content/uploads/2022/11/GEH-5-10kW_AU.pdf" TargetMode="External"/><Relationship Id="rId_hyperlink_9" Type="http://schemas.openxmlformats.org/officeDocument/2006/relationships/hyperlink" Target="https://www.solarquotes.com.au/wp-content/uploads/2023/01/goodwe-es-g2.pdf" TargetMode="External"/><Relationship Id="rId_hyperlink_10" Type="http://schemas.openxmlformats.org/officeDocument/2006/relationships/hyperlink" Target="https://www.solarquotes.com.au/wp-content/uploads/2021/01/goodwe-et.pdf" TargetMode="External"/><Relationship Id="rId_hyperlink_11" Type="http://schemas.openxmlformats.org/officeDocument/2006/relationships/hyperlink" Target="https://www.solarquotes.com.au/wp-content/uploads/2021/09/GW_EH_Datasheet-EN.pdf" TargetMode="External"/><Relationship Id="rId_hyperlink_12" Type="http://schemas.openxmlformats.org/officeDocument/2006/relationships/hyperlink" Target="https://www.solarquotes.com.au/wp-content/uploads/2021/01/GW_ESDatasheet-AU.pdf" TargetMode="External"/><Relationship Id="rId_hyperlink_13" Type="http://schemas.openxmlformats.org/officeDocument/2006/relationships/hyperlink" Target="https://www.solarquotes.com.au/wp-content/uploads/2020/11/inverter-istore-3ph-feb24-v2.1.pdf" TargetMode="External"/><Relationship Id="rId_hyperlink_14" Type="http://schemas.openxmlformats.org/officeDocument/2006/relationships/hyperlink" Target="https://www.solarquotes.com.au/wp-content/uploads/2023/11/inverter-istore-1ph_2024-FEB24.pdf" TargetMode="External"/><Relationship Id="rId_hyperlink_15" Type="http://schemas.openxmlformats.org/officeDocument/2006/relationships/hyperlink" Target="https://www.solarquotes.com.au/wp-content/uploads/2023/05/jinko-suntank-hybrid-inverter.pdf" TargetMode="External"/><Relationship Id="rId_hyperlink_16" Type="http://schemas.openxmlformats.org/officeDocument/2006/relationships/hyperlink" Target="https://www.solarquotes.com.au/wp-content/uploads/2022/02/LGES-5048-datasheet.pdf" TargetMode="External"/><Relationship Id="rId_hyperlink_17" Type="http://schemas.openxmlformats.org/officeDocument/2006/relationships/hyperlink" Target="https://www.solarquotes.com.au/wp-content/uploads/2020/11/se-energy-hub.pdf" TargetMode="External"/><Relationship Id="rId_hyperlink_18" Type="http://schemas.openxmlformats.org/officeDocument/2006/relationships/hyperlink" Target="https://www.solarquotes.com.au/wp-content/uploads/2020/11/solaredge-three-phase-inverter-hybrid-datasheet.pdf" TargetMode="External"/><Relationship Id="rId_hyperlink_19" Type="http://schemas.openxmlformats.org/officeDocument/2006/relationships/hyperlink" Target="https://www.solarquotes.com.au/wp-content/uploads/2020/11/se-energy-hub.pdf" TargetMode="External"/><Relationship Id="rId_hyperlink_20" Type="http://schemas.openxmlformats.org/officeDocument/2006/relationships/hyperlink" Target="https://www.solarquotes.com.au/wp-content/uploads/2023/06/Solis_datasheet_S6-EH3P5-10K-H-AU_AUS_V2.1_2023_04.pdf" TargetMode="External"/><Relationship Id="rId_hyperlink_21" Type="http://schemas.openxmlformats.org/officeDocument/2006/relationships/hyperlink" Target="https://www.solarquotes.com.au/wp-content/uploads/2023/01/sungrow-shrs-hybrid.pdf" TargetMode="External"/><Relationship Id="rId_hyperlink_22" Type="http://schemas.openxmlformats.org/officeDocument/2006/relationships/hyperlink" Target="https://www.solarquotes.com.au/wp-content/uploads/2023/10/Sungrow-SHRS-8.010.0.pdf" TargetMode="External"/><Relationship Id="rId_hyperlink_23" Type="http://schemas.openxmlformats.org/officeDocument/2006/relationships/hyperlink" Target="https://www.solarquotes.com.au/wp-content/uploads/2021/01/sungrow-3-phase-RT.pdf" TargetMode="External"/><Relationship Id="rId_hyperlink_24" Type="http://schemas.openxmlformats.org/officeDocument/2006/relationships/hyperlink" Target="https://www.solarquotes.com.au/wp-content/uploads/2024/05/sungrow-sht.pdf" TargetMode="External"/><Relationship Id="rId_hyperlink_25" Type="http://schemas.openxmlformats.org/officeDocument/2006/relationships/hyperlink" Target="https://www.solarquotes.com.au/wp-content/uploads/2020/11/delta-hybrid-warranty.pdf" TargetMode="External"/><Relationship Id="rId_hyperlink_26" Type="http://schemas.openxmlformats.org/officeDocument/2006/relationships/hyperlink" Target="https://www.solarquotes.com.au/wp-content/uploads/2022/05/delta-warranty-latest.pdf" TargetMode="External"/><Relationship Id="rId_hyperlink_27" Type="http://schemas.openxmlformats.org/officeDocument/2006/relationships/hyperlink" Target="https://www.solarquotes.com.au/wp-content/uploads/2021/01/fronius-warranty-aus.pdf" TargetMode="External"/><Relationship Id="rId_hyperlink_28" Type="http://schemas.openxmlformats.org/officeDocument/2006/relationships/hyperlink" Target="https://www.solarquotes.com.au/wp-content/uploads/2021/01/fronius-warranty-aus.pdf" TargetMode="External"/><Relationship Id="rId_hyperlink_29" Type="http://schemas.openxmlformats.org/officeDocument/2006/relationships/hyperlink" Target="https://www.solarquotes.com.au/wp-content/uploads/2022/11/Limited-Warranty-for-GE-Solar-Inverter-in-Australia-Rev-2.7.pdf" TargetMode="External"/><Relationship Id="rId_hyperlink_30" Type="http://schemas.openxmlformats.org/officeDocument/2006/relationships/hyperlink" Target="https://www.solarquotes.com.au/wp-content/uploads/2023/01/GOODWE-Limited-Warranty-for-Inverter-System-AUNZ-1.pdf" TargetMode="External"/><Relationship Id="rId_hyperlink_31" Type="http://schemas.openxmlformats.org/officeDocument/2006/relationships/hyperlink" Target="https://www.solarquotes.com.au/wp-content/uploads/2021/01/goodwe-warranty.pdf" TargetMode="External"/><Relationship Id="rId_hyperlink_32" Type="http://schemas.openxmlformats.org/officeDocument/2006/relationships/hyperlink" Target="https://www.solarquotes.com.au/wp-content/uploads/2021/01/goodwe-warranty.pdf" TargetMode="External"/><Relationship Id="rId_hyperlink_33" Type="http://schemas.openxmlformats.org/officeDocument/2006/relationships/hyperlink" Target="https://www.solarquotes.com.au/wp-content/uploads/2021/01/goodwe-warranty.pdf" TargetMode="External"/><Relationship Id="rId_hyperlink_34" Type="http://schemas.openxmlformats.org/officeDocument/2006/relationships/hyperlink" Target="https://www.solarquotes.com.au/wp-content/uploads/2023/11/iStore-Solar-Products-Warranty-Service-Final.pdf" TargetMode="External"/><Relationship Id="rId_hyperlink_35" Type="http://schemas.openxmlformats.org/officeDocument/2006/relationships/hyperlink" Target="https://www.solarquotes.com.au/wp-content/uploads/2023/11/iStore-Solar-Products-Warranty-Service-Final.pdf" TargetMode="External"/><Relationship Id="rId_hyperlink_36" Type="http://schemas.openxmlformats.org/officeDocument/2006/relationships/hyperlink" Target="https://www.solarquotes.com.au/wp-content/uploads/2023/05/jinko-suntank-warranty.pdf" TargetMode="External"/><Relationship Id="rId_hyperlink_37" Type="http://schemas.openxmlformats.org/officeDocument/2006/relationships/hyperlink" Target="https://www.solarquotes.com.au/wp-content/uploads/2022/02/LGES-inverter-warranty.pdf" TargetMode="External"/><Relationship Id="rId_hyperlink_38" Type="http://schemas.openxmlformats.org/officeDocument/2006/relationships/hyperlink" Target="https://www.solarquotes.com.au/wp-content/uploads/2020/03/solaredge-warranty.pdf" TargetMode="External"/><Relationship Id="rId_hyperlink_39" Type="http://schemas.openxmlformats.org/officeDocument/2006/relationships/hyperlink" Target="https://www.solarquotes.com.au/wp-content/uploads/2020/11/solaredge-warranty.pdf" TargetMode="External"/><Relationship Id="rId_hyperlink_40" Type="http://schemas.openxmlformats.org/officeDocument/2006/relationships/hyperlink" Target="https://www.solarquotes.com.au/wp-content/uploads/2020/03/solaredge-warranty.pdf" TargetMode="External"/><Relationship Id="rId_hyperlink_41" Type="http://schemas.openxmlformats.org/officeDocument/2006/relationships/hyperlink" Target="https://www.solarquotes.com.au/wp-content/uploads/2023/06/solis-warranty-terms-conditions.pdf" TargetMode="External"/><Relationship Id="rId_hyperlink_42" Type="http://schemas.openxmlformats.org/officeDocument/2006/relationships/hyperlink" Target="https://www.solarquotes.com.au/wp-content/uploads/2023/01/sungrow-warranty-v3.pdf" TargetMode="External"/><Relationship Id="rId_hyperlink_43" Type="http://schemas.openxmlformats.org/officeDocument/2006/relationships/hyperlink" Target="https://www.solarquotes.com.au/wp-content/uploads/2023/01/sungrow-warranty-v3.pdf" TargetMode="External"/><Relationship Id="rId_hyperlink_44" Type="http://schemas.openxmlformats.org/officeDocument/2006/relationships/hyperlink" Target="https://www.solarquotes.com.au/wp-content/uploads/2021/01/sungrow-warranty.pdf" TargetMode="External"/><Relationship Id="rId_hyperlink_45" Type="http://schemas.openxmlformats.org/officeDocument/2006/relationships/hyperlink" Target="https://www.solarquotes.com.au/wp-content/uploads/2024/05/WD_202404_Term_Sungrow-s-Inverters-10-Year-Limited-Warraty_V4.2.pdf" TargetMode="External"/><Relationship Id="rId_hyperlink_46" Type="http://schemas.openxmlformats.org/officeDocument/2006/relationships/hyperlink" Target="https://www.solarquotes.com.au/inverters/delta-review.html" TargetMode="External"/><Relationship Id="rId_hyperlink_47" Type="http://schemas.openxmlformats.org/officeDocument/2006/relationships/hyperlink" Target="https://www.solarquotes.com.au/inverters/delta-review.html" TargetMode="External"/><Relationship Id="rId_hyperlink_48" Type="http://schemas.openxmlformats.org/officeDocument/2006/relationships/hyperlink" Target="https://www.solarquotes.com.au/inverters/fimer-review.html" TargetMode="External"/><Relationship Id="rId_hyperlink_49" Type="http://schemas.openxmlformats.org/officeDocument/2006/relationships/hyperlink" Target="https://www.solarquotes.com.au/inverters/fimer-review.html" TargetMode="External"/><Relationship Id="rId_hyperlink_50" Type="http://schemas.openxmlformats.org/officeDocument/2006/relationships/hyperlink" Target="https://www.solarquotes.com.au/inverters/fronius-review.html" TargetMode="External"/><Relationship Id="rId_hyperlink_51" Type="http://schemas.openxmlformats.org/officeDocument/2006/relationships/hyperlink" Target="https://www.solarquotes.com.au/inverters/fronius-review.html" TargetMode="External"/><Relationship Id="rId_hyperlink_52" Type="http://schemas.openxmlformats.org/officeDocument/2006/relationships/hyperlink" Target="https://www.solarquotes.com.au/inverters/ge-review.html" TargetMode="External"/><Relationship Id="rId_hyperlink_53" Type="http://schemas.openxmlformats.org/officeDocument/2006/relationships/hyperlink" Target="https://www.solarquotes.com.au/inverters/goodwe-review.html" TargetMode="External"/><Relationship Id="rId_hyperlink_54" Type="http://schemas.openxmlformats.org/officeDocument/2006/relationships/hyperlink" Target="https://www.solarquotes.com.au/inverters/goodwe-review.html" TargetMode="External"/><Relationship Id="rId_hyperlink_55" Type="http://schemas.openxmlformats.org/officeDocument/2006/relationships/hyperlink" Target="https://www.solarquotes.com.au/inverters/goodwe-review.html" TargetMode="External"/><Relationship Id="rId_hyperlink_56" Type="http://schemas.openxmlformats.org/officeDocument/2006/relationships/hyperlink" Target="https://www.solarquotes.com.au/inverters/goodwe-review.html" TargetMode="External"/><Relationship Id="rId_hyperlink_57" Type="http://schemas.openxmlformats.org/officeDocument/2006/relationships/hyperlink" Target="https://istore.net.au/" TargetMode="External"/><Relationship Id="rId_hyperlink_58" Type="http://schemas.openxmlformats.org/officeDocument/2006/relationships/hyperlink" Target="https://istore.net.au/" TargetMode="External"/><Relationship Id="rId_hyperlink_59" Type="http://schemas.openxmlformats.org/officeDocument/2006/relationships/hyperlink" Target="https://www.solarquotes.com.au/panels/jinko-solar-review.html" TargetMode="External"/><Relationship Id="rId_hyperlink_60" Type="http://schemas.openxmlformats.org/officeDocument/2006/relationships/hyperlink" Target="https://www.solarquotes.com.au/panels/lg-review.html" TargetMode="External"/><Relationship Id="rId_hyperlink_61" Type="http://schemas.openxmlformats.org/officeDocument/2006/relationships/hyperlink" Target="https://www.solarquotes.com.au/inverters/solaredge-review.html" TargetMode="External"/><Relationship Id="rId_hyperlink_62" Type="http://schemas.openxmlformats.org/officeDocument/2006/relationships/hyperlink" Target="https://www.solarquotes.com.au/inverters/solaredge-review.html" TargetMode="External"/><Relationship Id="rId_hyperlink_63" Type="http://schemas.openxmlformats.org/officeDocument/2006/relationships/hyperlink" Target="https://www.solarquotes.com.au/inverters/solaredge-review.html" TargetMode="External"/><Relationship Id="rId_hyperlink_64" Type="http://schemas.openxmlformats.org/officeDocument/2006/relationships/hyperlink" Target="https://www.solarquotes.com.au/inverters/solis-review.html" TargetMode="External"/><Relationship Id="rId_hyperlink_65" Type="http://schemas.openxmlformats.org/officeDocument/2006/relationships/hyperlink" Target="https://www.solarquotes.com.au/inverters/sungrow-review.html" TargetMode="External"/><Relationship Id="rId_hyperlink_66" Type="http://schemas.openxmlformats.org/officeDocument/2006/relationships/hyperlink" Target="https://www.solarquotes.com.au/inverters/sungrow-review.html" TargetMode="External"/><Relationship Id="rId_hyperlink_67" Type="http://schemas.openxmlformats.org/officeDocument/2006/relationships/hyperlink" Target="https://www.solarquotes.com.au/inverters/sungrow-review.html" TargetMode="External"/><Relationship Id="rId_hyperlink_68" Type="http://schemas.openxmlformats.org/officeDocument/2006/relationships/hyperlink" Target="https://www.solarquotes.com.au/inverters/sungrow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Z26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4" customWidth="true" style="1"/>
    <col min="2" max="2" width="39" customWidth="true" style="1"/>
    <col min="3" max="3" width="39" customWidth="true" style="1"/>
    <col min="4" max="4" width="39" customWidth="true" style="1"/>
    <col min="5" max="5" width="39" customWidth="true" style="1"/>
    <col min="6" max="6" width="39" customWidth="true" style="1"/>
    <col min="7" max="7" width="39" customWidth="true" style="1"/>
    <col min="8" max="8" width="39" customWidth="true" style="1"/>
    <col min="9" max="9" width="39" customWidth="true" style="1"/>
    <col min="10" max="10" width="39" customWidth="true" style="1"/>
    <col min="11" max="11" width="39" customWidth="true" style="1"/>
    <col min="12" max="12" width="39" customWidth="true" style="1"/>
    <col min="13" max="13" width="39" customWidth="true" style="1"/>
    <col min="14" max="14" width="39" customWidth="true" style="1"/>
    <col min="15" max="15" width="39" customWidth="true" style="1"/>
    <col min="16" max="16" width="39" customWidth="true" style="1"/>
    <col min="17" max="17" width="39" customWidth="true" style="1"/>
    <col min="18" max="18" width="39" customWidth="true" style="1"/>
    <col min="19" max="19" width="39" customWidth="true" style="1"/>
    <col min="20" max="20" width="39" customWidth="true" style="1"/>
    <col min="21" max="21" width="39" customWidth="true" style="1"/>
    <col min="22" max="22" width="39" customWidth="true" style="1"/>
    <col min="23" max="23" width="39" customWidth="true" style="1"/>
    <col min="24" max="24" width="39" customWidth="true" style="1"/>
    <col min="25" max="25" width="39" customWidth="true" style="1"/>
    <col min="26" max="26" width="39" customWidth="true" style="1"/>
    <col min="27" max="27" width="39" customWidth="true" style="1"/>
    <col min="28" max="28" width="39" customWidth="true" style="1"/>
    <col min="29" max="29" width="39" customWidth="true" style="1"/>
    <col min="30" max="30" width="39" customWidth="true" style="1"/>
    <col min="31" max="31" width="39" customWidth="true" style="1"/>
    <col min="32" max="32" width="39" customWidth="true" style="1"/>
    <col min="33" max="33" width="39" customWidth="true" style="1"/>
    <col min="34" max="34" width="39" customWidth="true" style="1"/>
    <col min="35" max="35" width="39" customWidth="true" style="1"/>
    <col min="36" max="36" width="39" customWidth="true" style="1"/>
    <col min="37" max="37" width="39" customWidth="true" style="1"/>
    <col min="38" max="38" width="39" customWidth="true" style="1"/>
    <col min="39" max="39" width="39" customWidth="true" style="1"/>
    <col min="40" max="40" width="39" customWidth="true" style="1"/>
    <col min="41" max="41" width="39" customWidth="true" style="1"/>
    <col min="42" max="42" width="39" customWidth="true" style="1"/>
    <col min="43" max="43" width="39" customWidth="true" style="1"/>
    <col min="44" max="44" width="39" customWidth="true" style="1"/>
    <col min="45" max="45" width="39" customWidth="true" style="1"/>
    <col min="46" max="46" width="39" customWidth="true" style="1"/>
    <col min="47" max="47" width="39" customWidth="true" style="1"/>
    <col min="48" max="48" width="39" customWidth="true" style="1"/>
    <col min="49" max="49" width="39" customWidth="true" style="1"/>
    <col min="50" max="50" width="39" customWidth="true" style="1"/>
    <col min="51" max="51" width="39" customWidth="true" style="1"/>
    <col min="52" max="52" width="39" customWidth="true" style="1"/>
    <col min="53" max="53" width="39" customWidth="true" style="1"/>
    <col min="54" max="54" width="39" customWidth="true" style="1"/>
    <col min="55" max="55" width="39" customWidth="true" style="1"/>
    <col min="56" max="56" width="39" customWidth="true" style="1"/>
    <col min="57" max="57" width="39" customWidth="true" style="1"/>
    <col min="58" max="58" width="39" customWidth="true" style="1"/>
    <col min="59" max="59" width="39" customWidth="true" style="1"/>
    <col min="60" max="60" width="39" customWidth="true" style="1"/>
    <col min="61" max="61" width="39" customWidth="true" style="1"/>
    <col min="62" max="62" width="39" customWidth="true" style="1"/>
    <col min="63" max="63" width="39" customWidth="true" style="1"/>
    <col min="64" max="64" width="39" customWidth="true" style="1"/>
    <col min="65" max="65" width="39" customWidth="true" style="1"/>
    <col min="66" max="66" width="39" customWidth="true" style="1"/>
    <col min="67" max="67" width="39" customWidth="true" style="1"/>
    <col min="68" max="68" width="39" customWidth="true" style="1"/>
    <col min="69" max="69" width="39" customWidth="true" style="1"/>
    <col min="70" max="70" width="39" customWidth="true" style="1"/>
    <col min="71" max="71" width="39" customWidth="true" style="1"/>
    <col min="72" max="72" width="39" customWidth="true" style="1"/>
    <col min="73" max="73" width="39" customWidth="true" style="1"/>
    <col min="74" max="74" width="39" customWidth="true" style="1"/>
    <col min="75" max="75" width="39" customWidth="true" style="1"/>
    <col min="76" max="76" width="39" customWidth="true" style="1"/>
    <col min="77" max="77" width="39" customWidth="true" style="1"/>
    <col min="78" max="78" width="39" customWidth="true" style="1"/>
    <col min="79" max="79" width="39" customWidth="true" style="1"/>
    <col min="80" max="80" width="39" customWidth="true" style="1"/>
    <col min="81" max="81" width="39" customWidth="true" style="1"/>
    <col min="82" max="82" width="39" customWidth="true" style="1"/>
    <col min="83" max="83" width="39" customWidth="true" style="1"/>
    <col min="84" max="84" width="39" customWidth="true" style="1"/>
    <col min="85" max="85" width="39" customWidth="true" style="1"/>
    <col min="86" max="86" width="39" customWidth="true" style="1"/>
    <col min="87" max="87" width="39" customWidth="true" style="1"/>
    <col min="88" max="88" width="39" customWidth="true" style="1"/>
    <col min="89" max="89" width="39" customWidth="true" style="1"/>
    <col min="90" max="90" width="39" customWidth="true" style="1"/>
    <col min="91" max="91" width="39" customWidth="true" style="1"/>
    <col min="92" max="92" width="39" customWidth="true" style="1"/>
    <col min="93" max="93" width="39" customWidth="true" style="1"/>
    <col min="94" max="94" width="39" customWidth="true" style="1"/>
    <col min="95" max="95" width="39" customWidth="true" style="1"/>
    <col min="96" max="96" width="39" customWidth="true" style="1"/>
    <col min="97" max="97" width="39" customWidth="true" style="1"/>
    <col min="98" max="98" width="39" customWidth="true" style="1"/>
    <col min="99" max="99" width="39" customWidth="true" style="1"/>
    <col min="100" max="100" width="39" customWidth="true" style="1"/>
    <col min="101" max="101" width="39" customWidth="true" style="1"/>
    <col min="102" max="102" width="39" customWidth="true" style="1"/>
    <col min="103" max="103" width="39" customWidth="true" style="1"/>
    <col min="104" max="104" width="39" customWidth="true" style="1"/>
    <col min="105" max="105" width="39" customWidth="true" style="1"/>
    <col min="106" max="106" width="39" customWidth="true" style="1"/>
    <col min="107" max="107" width="39" customWidth="true" style="1"/>
    <col min="108" max="108" width="39" customWidth="true" style="1"/>
    <col min="109" max="109" width="39" customWidth="true" style="1"/>
    <col min="110" max="110" width="39" customWidth="true" style="1"/>
    <col min="111" max="111" width="39" customWidth="true" style="1"/>
    <col min="112" max="112" width="39" customWidth="true" style="1"/>
    <col min="113" max="113" width="39" customWidth="true" style="1"/>
    <col min="114" max="114" width="39" customWidth="true" style="1"/>
    <col min="115" max="115" width="39" customWidth="true" style="1"/>
    <col min="116" max="116" width="39" customWidth="true" style="1"/>
    <col min="117" max="117" width="39" customWidth="true" style="1"/>
    <col min="118" max="118" width="39" customWidth="true" style="1"/>
    <col min="119" max="119" width="39" customWidth="true" style="1"/>
    <col min="120" max="120" width="39" customWidth="true" style="1"/>
    <col min="121" max="121" width="39" customWidth="true" style="1"/>
    <col min="122" max="122" width="39" customWidth="true" style="1"/>
    <col min="123" max="123" width="39" customWidth="true" style="1"/>
    <col min="124" max="124" width="39" customWidth="true" style="1"/>
    <col min="125" max="125" width="39" customWidth="true" style="1"/>
    <col min="126" max="126" width="39" customWidth="true" style="1"/>
    <col min="127" max="127" width="39" customWidth="true" style="1"/>
    <col min="128" max="128" width="39" customWidth="true" style="1"/>
    <col min="129" max="129" width="39" customWidth="true" style="1"/>
    <col min="130" max="130" width="39" customWidth="true" style="1"/>
    <col min="131" max="131" width="39" customWidth="true" style="1"/>
    <col min="132" max="132" width="39" customWidth="true" style="1"/>
    <col min="133" max="133" width="39" customWidth="true" style="1"/>
    <col min="134" max="134" width="39" customWidth="true" style="1"/>
    <col min="135" max="135" width="39" customWidth="true" style="1"/>
    <col min="136" max="136" width="39" customWidth="true" style="1"/>
    <col min="137" max="137" width="39" customWidth="true" style="1"/>
    <col min="138" max="138" width="39" customWidth="true" style="1"/>
    <col min="139" max="139" width="39" customWidth="true" style="1"/>
    <col min="140" max="140" width="39" customWidth="true" style="1"/>
    <col min="141" max="141" width="39" customWidth="true" style="1"/>
    <col min="142" max="142" width="39" customWidth="true" style="1"/>
    <col min="143" max="143" width="39" customWidth="true" style="1"/>
    <col min="144" max="144" width="39" customWidth="true" style="1"/>
    <col min="145" max="145" width="39" customWidth="true" style="1"/>
    <col min="146" max="146" width="39" customWidth="true" style="1"/>
    <col min="147" max="147" width="39" customWidth="true" style="1"/>
    <col min="148" max="148" width="39" customWidth="true" style="1"/>
    <col min="149" max="149" width="39" customWidth="true" style="1"/>
    <col min="150" max="150" width="39" customWidth="true" style="1"/>
    <col min="151" max="151" width="39" customWidth="true" style="1"/>
    <col min="152" max="152" width="39" customWidth="true" style="1"/>
    <col min="153" max="153" width="39" customWidth="true" style="1"/>
    <col min="154" max="154" width="39" customWidth="true" style="1"/>
    <col min="155" max="155" width="39" customWidth="true" style="1"/>
    <col min="156" max="156" width="39" customWidth="true" style="1"/>
    <col min="157" max="157" width="39" customWidth="true" style="1"/>
    <col min="158" max="158" width="39" customWidth="true" style="1"/>
    <col min="159" max="159" width="39" customWidth="true" style="1"/>
    <col min="160" max="160" width="39" customWidth="true" style="1"/>
    <col min="161" max="161" width="39" customWidth="true" style="1"/>
    <col min="162" max="162" width="39" customWidth="true" style="1"/>
    <col min="163" max="163" width="39" customWidth="true" style="1"/>
    <col min="164" max="164" width="39" customWidth="true" style="1"/>
    <col min="165" max="165" width="39" customWidth="true" style="1"/>
    <col min="166" max="166" width="39" customWidth="true" style="1"/>
    <col min="167" max="167" width="39" customWidth="true" style="1"/>
    <col min="168" max="168" width="39" customWidth="true" style="1"/>
    <col min="169" max="169" width="39" customWidth="true" style="1"/>
    <col min="170" max="170" width="39" customWidth="true" style="1"/>
    <col min="171" max="171" width="39" customWidth="true" style="1"/>
    <col min="172" max="172" width="39" customWidth="true" style="1"/>
    <col min="173" max="173" width="39" customWidth="true" style="1"/>
    <col min="174" max="174" width="39" customWidth="true" style="1"/>
    <col min="175" max="175" width="39" customWidth="true" style="1"/>
    <col min="176" max="176" width="39" customWidth="true" style="1"/>
    <col min="177" max="177" width="39" customWidth="true" style="1"/>
    <col min="178" max="178" width="39" customWidth="true" style="1"/>
    <col min="179" max="179" width="39" customWidth="true" style="1"/>
    <col min="180" max="180" width="39" customWidth="true" style="1"/>
    <col min="181" max="181" width="39" customWidth="true" style="1"/>
    <col min="182" max="182" width="39" customWidth="true" style="1"/>
    <col min="183" max="183" width="39" customWidth="true" style="1"/>
    <col min="184" max="184" width="39" customWidth="true" style="1"/>
    <col min="185" max="185" width="39" customWidth="true" style="1"/>
    <col min="186" max="186" width="39" customWidth="true" style="1"/>
    <col min="187" max="187" width="39" customWidth="true" style="1"/>
    <col min="188" max="188" width="39" customWidth="true" style="1"/>
    <col min="189" max="189" width="39" customWidth="true" style="1"/>
    <col min="190" max="190" width="39" customWidth="true" style="1"/>
    <col min="191" max="191" width="39" customWidth="true" style="1"/>
    <col min="192" max="192" width="39" customWidth="true" style="1"/>
    <col min="193" max="193" width="39" customWidth="true" style="1"/>
    <col min="194" max="194" width="39" customWidth="true" style="1"/>
    <col min="195" max="195" width="39" customWidth="true" style="1"/>
    <col min="196" max="196" width="39" customWidth="true" style="1"/>
    <col min="197" max="197" width="39" customWidth="true" style="1"/>
    <col min="198" max="198" width="39" customWidth="true" style="1"/>
    <col min="199" max="199" width="39" customWidth="true" style="1"/>
    <col min="200" max="200" width="39" customWidth="true" style="1"/>
    <col min="201" max="201" width="39" customWidth="true" style="1"/>
    <col min="202" max="202" width="39" customWidth="true" style="1"/>
    <col min="203" max="203" width="39" customWidth="true" style="1"/>
    <col min="204" max="204" width="39" customWidth="true" style="1"/>
    <col min="205" max="205" width="39" customWidth="true" style="1"/>
    <col min="206" max="206" width="39" customWidth="true" style="1"/>
    <col min="207" max="207" width="39" customWidth="true" style="1"/>
    <col min="208" max="208" width="39" customWidth="true" style="1"/>
    <col min="209" max="209" width="39" customWidth="true" style="1"/>
    <col min="210" max="210" width="39" customWidth="true" style="1"/>
    <col min="211" max="211" width="39" customWidth="true" style="1"/>
    <col min="212" max="212" width="39" customWidth="true" style="1"/>
    <col min="213" max="213" width="39" customWidth="true" style="1"/>
    <col min="214" max="214" width="39" customWidth="true" style="1"/>
    <col min="215" max="215" width="39" customWidth="true" style="1"/>
    <col min="216" max="216" width="39" customWidth="true" style="1"/>
    <col min="217" max="217" width="39" customWidth="true" style="1"/>
    <col min="218" max="218" width="39" customWidth="true" style="1"/>
    <col min="219" max="219" width="39" customWidth="true" style="1"/>
    <col min="220" max="220" width="39" customWidth="true" style="1"/>
    <col min="221" max="221" width="39" customWidth="true" style="1"/>
    <col min="222" max="222" width="39" customWidth="true" style="1"/>
    <col min="223" max="223" width="39" customWidth="true" style="1"/>
    <col min="224" max="224" width="39" customWidth="true" style="1"/>
    <col min="225" max="225" width="39" customWidth="true" style="1"/>
    <col min="226" max="226" width="39" customWidth="true" style="1"/>
    <col min="227" max="227" width="39" customWidth="true" style="1"/>
    <col min="228" max="228" width="39" customWidth="true" style="1"/>
    <col min="229" max="229" width="39" customWidth="true" style="1"/>
    <col min="230" max="230" width="39" customWidth="true" style="1"/>
    <col min="231" max="231" width="39" customWidth="true" style="1"/>
    <col min="232" max="232" width="39" customWidth="true" style="1"/>
    <col min="233" max="233" width="39" customWidth="true" style="1"/>
    <col min="234" max="234" width="39" customWidth="true" style="1"/>
    <col min="235" max="235" width="39" customWidth="true" style="1"/>
    <col min="236" max="236" width="39" customWidth="true" style="1"/>
    <col min="237" max="237" width="39" customWidth="true" style="1"/>
    <col min="238" max="238" width="39" customWidth="true" style="1"/>
    <col min="239" max="239" width="39" customWidth="true" style="1"/>
    <col min="240" max="240" width="39" customWidth="true" style="1"/>
    <col min="241" max="241" width="39" customWidth="true" style="1"/>
    <col min="242" max="242" width="39" customWidth="true" style="1"/>
    <col min="243" max="243" width="39" customWidth="true" style="1"/>
    <col min="244" max="244" width="39" customWidth="true" style="1"/>
    <col min="245" max="245" width="39" customWidth="true" style="1"/>
    <col min="246" max="246" width="39" customWidth="true" style="1"/>
    <col min="247" max="247" width="39" customWidth="true" style="1"/>
    <col min="248" max="248" width="39" customWidth="true" style="1"/>
    <col min="249" max="249" width="39" customWidth="true" style="1"/>
    <col min="250" max="250" width="39" customWidth="true" style="1"/>
    <col min="251" max="251" width="39" customWidth="true" style="1"/>
    <col min="252" max="252" width="39" customWidth="true" style="1"/>
    <col min="253" max="253" width="39" customWidth="true" style="1"/>
    <col min="254" max="254" width="39" customWidth="true" style="1"/>
    <col min="255" max="255" width="39" customWidth="true" style="1"/>
    <col min="256" max="256" width="39" customWidth="true" style="1"/>
    <col min="257" max="257" width="39" customWidth="true" style="1"/>
    <col min="258" max="258" width="39" customWidth="true" style="1"/>
    <col min="259" max="259" width="39" customWidth="true" style="1"/>
    <col min="260" max="260" width="39" customWidth="true" style="1"/>
    <col min="261" max="261" width="39" customWidth="true" style="1"/>
    <col min="262" max="262" width="39" customWidth="true" style="1"/>
    <col min="263" max="263" width="39" customWidth="true" style="1"/>
    <col min="264" max="264" width="39" customWidth="true" style="1"/>
    <col min="265" max="265" width="39" customWidth="true" style="1"/>
    <col min="266" max="266" width="39" customWidth="true" style="1"/>
    <col min="267" max="267" width="39" customWidth="true" style="1"/>
    <col min="268" max="268" width="39" customWidth="true" style="1"/>
    <col min="269" max="269" width="39" customWidth="true" style="1"/>
    <col min="270" max="270" width="39" customWidth="true" style="1"/>
    <col min="271" max="271" width="39" customWidth="true" style="1"/>
    <col min="272" max="272" width="39" customWidth="true" style="1"/>
    <col min="273" max="273" width="39" customWidth="true" style="1"/>
    <col min="274" max="274" width="39" customWidth="true" style="1"/>
    <col min="275" max="275" width="39" customWidth="true" style="1"/>
    <col min="276" max="276" width="39" customWidth="true" style="1"/>
    <col min="277" max="277" width="39" customWidth="true" style="1"/>
    <col min="278" max="278" width="39" customWidth="true" style="1"/>
    <col min="279" max="279" width="39" customWidth="true" style="1"/>
    <col min="280" max="280" width="39" customWidth="true" style="1"/>
    <col min="281" max="281" width="39" customWidth="true" style="1"/>
    <col min="282" max="282" width="39" customWidth="true" style="1"/>
    <col min="283" max="283" width="39" customWidth="true" style="1"/>
    <col min="284" max="284" width="39" customWidth="true" style="1"/>
    <col min="285" max="285" width="39" customWidth="true" style="1"/>
    <col min="286" max="286" width="39" customWidth="true" style="1"/>
    <col min="287" max="287" width="39" customWidth="true" style="1"/>
    <col min="288" max="288" width="39" customWidth="true" style="1"/>
    <col min="289" max="289" width="39" customWidth="true" style="1"/>
    <col min="290" max="290" width="39" customWidth="true" style="1"/>
    <col min="291" max="291" width="39" customWidth="true" style="1"/>
    <col min="292" max="292" width="39" customWidth="true" style="1"/>
    <col min="293" max="293" width="39" customWidth="true" style="1"/>
    <col min="294" max="294" width="39" customWidth="true" style="1"/>
    <col min="295" max="295" width="39" customWidth="true" style="1"/>
    <col min="296" max="296" width="39" customWidth="true" style="1"/>
    <col min="297" max="297" width="39" customWidth="true" style="1"/>
    <col min="298" max="298" width="39" customWidth="true" style="1"/>
    <col min="299" max="299" width="39" customWidth="true" style="1"/>
    <col min="300" max="300" width="39" customWidth="true" style="1"/>
    <col min="301" max="301" width="39" customWidth="true" style="1"/>
    <col min="302" max="302" width="39" customWidth="true" style="1"/>
    <col min="303" max="303" width="39" customWidth="true" style="1"/>
    <col min="304" max="304" width="39" customWidth="true" style="1"/>
    <col min="305" max="305" width="39" customWidth="true" style="1"/>
    <col min="306" max="306" width="39" customWidth="true" style="1"/>
    <col min="307" max="307" width="39" customWidth="true" style="1"/>
    <col min="308" max="308" width="39" customWidth="true" style="1"/>
    <col min="309" max="309" width="39" customWidth="true" style="1"/>
    <col min="310" max="310" width="39" customWidth="true" style="1"/>
    <col min="311" max="311" width="39" customWidth="true" style="1"/>
    <col min="312" max="312" width="39" customWidth="true" style="1"/>
    <col min="313" max="313" width="39" customWidth="true" style="1"/>
    <col min="314" max="314" width="39" customWidth="true" style="1"/>
    <col min="315" max="315" width="39" customWidth="true" style="1"/>
    <col min="316" max="316" width="39" customWidth="true" style="1"/>
    <col min="317" max="317" width="39" customWidth="true" style="1"/>
    <col min="318" max="318" width="39" customWidth="true" style="1"/>
    <col min="319" max="319" width="39" customWidth="true" style="1"/>
    <col min="320" max="320" width="39" customWidth="true" style="1"/>
    <col min="321" max="321" width="39" customWidth="true" style="1"/>
    <col min="322" max="322" width="39" customWidth="true" style="1"/>
    <col min="323" max="323" width="39" customWidth="true" style="1"/>
    <col min="324" max="324" width="39" customWidth="true" style="1"/>
    <col min="325" max="325" width="39" customWidth="true" style="1"/>
    <col min="326" max="326" width="39" customWidth="true" style="1"/>
    <col min="327" max="327" width="39" customWidth="true" style="1"/>
    <col min="328" max="328" width="39" customWidth="true" style="1"/>
    <col min="329" max="329" width="39" customWidth="true" style="1"/>
    <col min="330" max="330" width="39" customWidth="true" style="1"/>
    <col min="331" max="331" width="39" customWidth="true" style="1"/>
    <col min="332" max="332" width="39" customWidth="true" style="1"/>
    <col min="333" max="333" width="39" customWidth="true" style="1"/>
    <col min="334" max="334" width="39" customWidth="true" style="1"/>
    <col min="335" max="335" width="39" customWidth="true" style="1"/>
    <col min="336" max="336" width="39" customWidth="true" style="1"/>
    <col min="337" max="337" width="39" customWidth="true" style="1"/>
    <col min="338" max="338" width="39" customWidth="true" style="1"/>
    <col min="339" max="339" width="39" customWidth="true" style="1"/>
    <col min="340" max="340" width="39" customWidth="true" style="1"/>
    <col min="341" max="341" width="39" customWidth="true" style="1"/>
    <col min="342" max="342" width="39" customWidth="true" style="1"/>
    <col min="343" max="343" width="39" customWidth="true" style="1"/>
    <col min="344" max="344" width="39" customWidth="true" style="1"/>
    <col min="345" max="345" width="39" customWidth="true" style="1"/>
    <col min="346" max="346" width="39" customWidth="true" style="1"/>
    <col min="347" max="347" width="39" customWidth="true" style="1"/>
    <col min="348" max="348" width="39" customWidth="true" style="1"/>
    <col min="349" max="349" width="39" customWidth="true" style="1"/>
    <col min="350" max="350" width="39" customWidth="true" style="1"/>
    <col min="351" max="351" width="39" customWidth="true" style="1"/>
    <col min="352" max="352" width="39" customWidth="true" style="1"/>
    <col min="353" max="353" width="39" customWidth="true" style="1"/>
    <col min="354" max="354" width="39" customWidth="true" style="1"/>
    <col min="355" max="355" width="39" customWidth="true" style="1"/>
    <col min="356" max="356" width="39" customWidth="true" style="1"/>
    <col min="357" max="357" width="39" customWidth="true" style="1"/>
    <col min="358" max="358" width="39" customWidth="true" style="1"/>
    <col min="359" max="359" width="39" customWidth="true" style="1"/>
    <col min="360" max="360" width="39" customWidth="true" style="1"/>
    <col min="361" max="361" width="39" customWidth="true" style="1"/>
    <col min="362" max="362" width="39" customWidth="true" style="1"/>
    <col min="363" max="363" width="39" customWidth="true" style="1"/>
    <col min="364" max="364" width="39" customWidth="true" style="1"/>
    <col min="365" max="365" width="39" customWidth="true" style="1"/>
    <col min="366" max="366" width="39" customWidth="true" style="1"/>
    <col min="367" max="367" width="39" customWidth="true" style="1"/>
    <col min="368" max="368" width="39" customWidth="true" style="1"/>
    <col min="369" max="369" width="39" customWidth="true" style="1"/>
    <col min="370" max="370" width="39" customWidth="true" style="1"/>
    <col min="371" max="371" width="39" customWidth="true" style="1"/>
    <col min="372" max="372" width="39" customWidth="true" style="1"/>
    <col min="373" max="373" width="39" customWidth="true" style="1"/>
    <col min="374" max="374" width="39" customWidth="true" style="1"/>
    <col min="375" max="375" width="39" customWidth="true" style="1"/>
    <col min="376" max="376" width="39" customWidth="true" style="1"/>
    <col min="377" max="377" width="39" customWidth="true" style="1"/>
    <col min="378" max="378" width="39" customWidth="true" style="1"/>
    <col min="379" max="379" width="39" customWidth="true" style="1"/>
    <col min="380" max="380" width="39" customWidth="true" style="1"/>
    <col min="381" max="381" width="39" customWidth="true" style="1"/>
    <col min="382" max="382" width="39" customWidth="true" style="1"/>
    <col min="383" max="383" width="39" customWidth="true" style="1"/>
    <col min="384" max="384" width="39" customWidth="true" style="1"/>
    <col min="385" max="385" width="39" customWidth="true" style="1"/>
    <col min="386" max="386" width="39" customWidth="true" style="1"/>
    <col min="387" max="387" width="39" customWidth="true" style="1"/>
    <col min="388" max="388" width="39" customWidth="true" style="1"/>
    <col min="389" max="389" width="39" customWidth="true" style="1"/>
    <col min="390" max="390" width="39" customWidth="true" style="1"/>
    <col min="391" max="391" width="39" customWidth="true" style="1"/>
    <col min="392" max="392" width="39" customWidth="true" style="1"/>
    <col min="393" max="393" width="39" customWidth="true" style="1"/>
    <col min="394" max="394" width="39" customWidth="true" style="1"/>
    <col min="395" max="395" width="39" customWidth="true" style="1"/>
    <col min="396" max="396" width="39" customWidth="true" style="1"/>
    <col min="397" max="397" width="39" customWidth="true" style="1"/>
    <col min="398" max="398" width="39" customWidth="true" style="1"/>
    <col min="399" max="399" width="39" customWidth="true" style="1"/>
    <col min="400" max="400" width="39" customWidth="true" style="1"/>
    <col min="401" max="401" width="39" customWidth="true" style="1"/>
    <col min="402" max="402" width="39" customWidth="true" style="1"/>
    <col min="403" max="403" width="39" customWidth="true" style="1"/>
    <col min="404" max="404" width="39" customWidth="true" style="1"/>
    <col min="405" max="405" width="39" customWidth="true" style="1"/>
    <col min="406" max="406" width="39" customWidth="true" style="1"/>
    <col min="407" max="407" width="39" customWidth="true" style="1"/>
    <col min="408" max="408" width="39" customWidth="true" style="1"/>
    <col min="409" max="409" width="39" customWidth="true" style="1"/>
    <col min="410" max="410" width="39" customWidth="true" style="1"/>
    <col min="411" max="411" width="39" customWidth="true" style="1"/>
    <col min="412" max="412" width="39" customWidth="true" style="1"/>
    <col min="413" max="413" width="39" customWidth="true" style="1"/>
    <col min="414" max="414" width="39" customWidth="true" style="1"/>
    <col min="415" max="415" width="39" customWidth="true" style="1"/>
    <col min="416" max="416" width="39" customWidth="true" style="1"/>
    <col min="417" max="417" width="39" customWidth="true" style="1"/>
    <col min="418" max="418" width="39" customWidth="true" style="1"/>
    <col min="419" max="419" width="39" customWidth="true" style="1"/>
    <col min="420" max="420" width="39" customWidth="true" style="1"/>
    <col min="421" max="421" width="39" customWidth="true" style="1"/>
    <col min="422" max="422" width="39" customWidth="true" style="1"/>
    <col min="423" max="423" width="39" customWidth="true" style="1"/>
    <col min="424" max="424" width="39" customWidth="true" style="1"/>
    <col min="425" max="425" width="39" customWidth="true" style="1"/>
    <col min="426" max="426" width="39" customWidth="true" style="1"/>
    <col min="427" max="427" width="39" customWidth="true" style="1"/>
    <col min="428" max="428" width="39" customWidth="true" style="1"/>
    <col min="429" max="429" width="39" customWidth="true" style="1"/>
    <col min="430" max="430" width="39" customWidth="true" style="1"/>
    <col min="431" max="431" width="39" customWidth="true" style="1"/>
    <col min="432" max="432" width="39" customWidth="true" style="1"/>
    <col min="433" max="433" width="39" customWidth="true" style="1"/>
    <col min="434" max="434" width="39" customWidth="true" style="1"/>
    <col min="435" max="435" width="39" customWidth="true" style="1"/>
    <col min="436" max="436" width="39" customWidth="true" style="1"/>
    <col min="437" max="437" width="39" customWidth="true" style="1"/>
    <col min="438" max="438" width="39" customWidth="true" style="1"/>
    <col min="439" max="439" width="39" customWidth="true" style="1"/>
    <col min="440" max="440" width="39" customWidth="true" style="1"/>
    <col min="441" max="441" width="39" customWidth="true" style="1"/>
    <col min="442" max="442" width="39" customWidth="true" style="1"/>
    <col min="443" max="443" width="39" customWidth="true" style="1"/>
    <col min="444" max="444" width="39" customWidth="true" style="1"/>
    <col min="445" max="445" width="39" customWidth="true" style="1"/>
    <col min="446" max="446" width="39" customWidth="true" style="1"/>
    <col min="447" max="447" width="39" customWidth="true" style="1"/>
    <col min="448" max="448" width="39" customWidth="true" style="1"/>
    <col min="449" max="449" width="39" customWidth="true" style="1"/>
    <col min="450" max="450" width="39" customWidth="true" style="1"/>
    <col min="451" max="451" width="39" customWidth="true" style="1"/>
    <col min="452" max="452" width="39" customWidth="true" style="1"/>
    <col min="453" max="453" width="39" customWidth="true" style="1"/>
    <col min="454" max="454" width="39" customWidth="true" style="1"/>
    <col min="455" max="455" width="39" customWidth="true" style="1"/>
    <col min="456" max="456" width="39" customWidth="true" style="1"/>
    <col min="457" max="457" width="39" customWidth="true" style="1"/>
    <col min="458" max="458" width="39" customWidth="true" style="1"/>
    <col min="459" max="459" width="39" customWidth="true" style="1"/>
    <col min="460" max="460" width="39" customWidth="true" style="1"/>
    <col min="461" max="461" width="39" customWidth="true" style="1"/>
    <col min="462" max="462" width="39" customWidth="true" style="1"/>
    <col min="463" max="463" width="39" customWidth="true" style="1"/>
    <col min="464" max="464" width="39" customWidth="true" style="1"/>
    <col min="465" max="465" width="39" customWidth="true" style="1"/>
    <col min="466" max="466" width="39" customWidth="true" style="1"/>
    <col min="467" max="467" width="39" customWidth="true" style="1"/>
    <col min="468" max="468" width="39" customWidth="true" style="1"/>
    <col min="469" max="469" width="39" customWidth="true" style="1"/>
    <col min="470" max="470" width="39" customWidth="true" style="1"/>
    <col min="471" max="471" width="39" customWidth="true" style="1"/>
    <col min="472" max="472" width="39" customWidth="true" style="1"/>
    <col min="473" max="473" width="39" customWidth="true" style="1"/>
    <col min="474" max="474" width="39" customWidth="true" style="1"/>
    <col min="475" max="475" width="39" customWidth="true" style="1"/>
    <col min="476" max="476" width="39" customWidth="true" style="1"/>
    <col min="477" max="477" width="39" customWidth="true" style="1"/>
    <col min="478" max="478" width="39" customWidth="true" style="1"/>
    <col min="479" max="479" width="39" customWidth="true" style="1"/>
    <col min="480" max="480" width="39" customWidth="true" style="1"/>
    <col min="481" max="481" width="39" customWidth="true" style="1"/>
    <col min="482" max="482" width="39" customWidth="true" style="1"/>
    <col min="483" max="483" width="39" customWidth="true" style="1"/>
    <col min="484" max="484" width="39" customWidth="true" style="1"/>
    <col min="485" max="485" width="39" customWidth="true" style="1"/>
    <col min="486" max="486" width="39" customWidth="true" style="1"/>
    <col min="487" max="487" width="39" customWidth="true" style="1"/>
    <col min="488" max="488" width="39" customWidth="true" style="1"/>
    <col min="489" max="489" width="39" customWidth="true" style="1"/>
    <col min="490" max="490" width="39" customWidth="true" style="1"/>
    <col min="491" max="491" width="39" customWidth="true" style="1"/>
    <col min="492" max="492" width="39" customWidth="true" style="1"/>
    <col min="493" max="493" width="39" customWidth="true" style="1"/>
    <col min="494" max="494" width="39" customWidth="true" style="1"/>
    <col min="495" max="495" width="39" customWidth="true" style="1"/>
    <col min="496" max="496" width="39" customWidth="true" style="1"/>
    <col min="497" max="497" width="39" customWidth="true" style="1"/>
    <col min="498" max="498" width="39" customWidth="true" style="1"/>
    <col min="499" max="499" width="39" customWidth="true" style="1"/>
    <col min="500" max="500" width="39" customWidth="true" style="1"/>
    <col min="501" max="501" width="39" customWidth="true" style="1"/>
    <col min="502" max="502" width="39" customWidth="true" style="1"/>
    <col min="503" max="503" width="39" customWidth="true" style="1"/>
    <col min="504" max="504" width="39" customWidth="true" style="1"/>
    <col min="505" max="505" width="39" customWidth="true" style="1"/>
    <col min="506" max="506" width="39" customWidth="true" style="1"/>
    <col min="507" max="507" width="39" customWidth="true" style="1"/>
    <col min="508" max="508" width="39" customWidth="true" style="1"/>
    <col min="509" max="509" width="39" customWidth="true" style="1"/>
    <col min="510" max="510" width="39" customWidth="true" style="1"/>
    <col min="511" max="511" width="39" customWidth="true" style="1"/>
    <col min="512" max="512" width="39" customWidth="true" style="1"/>
    <col min="513" max="513" width="39" customWidth="true" style="1"/>
    <col min="514" max="514" width="39" customWidth="true" style="1"/>
    <col min="515" max="515" width="39" customWidth="true" style="1"/>
    <col min="516" max="516" width="39" customWidth="true" style="1"/>
    <col min="517" max="517" width="39" customWidth="true" style="1"/>
    <col min="518" max="518" width="39" customWidth="true" style="1"/>
    <col min="519" max="519" width="39" customWidth="true" style="1"/>
    <col min="520" max="520" width="39" customWidth="true" style="1"/>
    <col min="521" max="521" width="39" customWidth="true" style="1"/>
    <col min="522" max="522" width="39" customWidth="true" style="1"/>
    <col min="523" max="523" width="39" customWidth="true" style="1"/>
    <col min="524" max="524" width="39" customWidth="true" style="1"/>
    <col min="525" max="525" width="39" customWidth="true" style="1"/>
    <col min="526" max="526" width="39" customWidth="true" style="1"/>
    <col min="527" max="527" width="39" customWidth="true" style="1"/>
    <col min="528" max="528" width="39" customWidth="true" style="1"/>
    <col min="529" max="529" width="39" customWidth="true" style="1"/>
    <col min="530" max="530" width="39" customWidth="true" style="1"/>
    <col min="531" max="531" width="39" customWidth="true" style="1"/>
    <col min="532" max="532" width="39" customWidth="true" style="1"/>
    <col min="533" max="533" width="39" customWidth="true" style="1"/>
    <col min="534" max="534" width="39" customWidth="true" style="1"/>
    <col min="535" max="535" width="39" customWidth="true" style="1"/>
    <col min="536" max="536" width="39" customWidth="true" style="1"/>
    <col min="537" max="537" width="39" customWidth="true" style="1"/>
    <col min="538" max="538" width="39" customWidth="true" style="1"/>
    <col min="539" max="539" width="39" customWidth="true" style="1"/>
    <col min="540" max="540" width="39" customWidth="true" style="1"/>
    <col min="541" max="541" width="39" customWidth="true" style="1"/>
    <col min="542" max="542" width="39" customWidth="true" style="1"/>
    <col min="543" max="543" width="39" customWidth="true" style="1"/>
    <col min="544" max="544" width="39" customWidth="true" style="1"/>
    <col min="545" max="545" width="39" customWidth="true" style="1"/>
    <col min="546" max="546" width="39" customWidth="true" style="1"/>
    <col min="547" max="547" width="39" customWidth="true" style="1"/>
    <col min="548" max="548" width="39" customWidth="true" style="1"/>
    <col min="549" max="549" width="39" customWidth="true" style="1"/>
    <col min="550" max="550" width="39" customWidth="true" style="1"/>
    <col min="551" max="551" width="39" customWidth="true" style="1"/>
    <col min="552" max="552" width="39" customWidth="true" style="1"/>
    <col min="553" max="553" width="39" customWidth="true" style="1"/>
    <col min="554" max="554" width="39" customWidth="true" style="1"/>
    <col min="555" max="555" width="39" customWidth="true" style="1"/>
    <col min="556" max="556" width="39" customWidth="true" style="1"/>
    <col min="557" max="557" width="39" customWidth="true" style="1"/>
    <col min="558" max="558" width="39" customWidth="true" style="1"/>
    <col min="559" max="559" width="39" customWidth="true" style="1"/>
    <col min="560" max="560" width="39" customWidth="true" style="1"/>
    <col min="561" max="561" width="39" customWidth="true" style="1"/>
    <col min="562" max="562" width="39" customWidth="true" style="1"/>
    <col min="563" max="563" width="39" customWidth="true" style="1"/>
    <col min="564" max="564" width="39" customWidth="true" style="1"/>
    <col min="565" max="565" width="39" customWidth="true" style="1"/>
    <col min="566" max="566" width="39" customWidth="true" style="1"/>
    <col min="567" max="567" width="39" customWidth="true" style="1"/>
    <col min="568" max="568" width="39" customWidth="true" style="1"/>
    <col min="569" max="569" width="39" customWidth="true" style="1"/>
    <col min="570" max="570" width="39" customWidth="true" style="1"/>
    <col min="571" max="571" width="39" customWidth="true" style="1"/>
    <col min="572" max="572" width="39" customWidth="true" style="1"/>
    <col min="573" max="573" width="39" customWidth="true" style="1"/>
    <col min="574" max="574" width="39" customWidth="true" style="1"/>
    <col min="575" max="575" width="39" customWidth="true" style="1"/>
    <col min="576" max="576" width="39" customWidth="true" style="1"/>
    <col min="577" max="577" width="39" customWidth="true" style="1"/>
    <col min="578" max="578" width="39" customWidth="true" style="1"/>
    <col min="579" max="579" width="39" customWidth="true" style="1"/>
    <col min="580" max="580" width="39" customWidth="true" style="1"/>
    <col min="581" max="581" width="39" customWidth="true" style="1"/>
    <col min="582" max="582" width="39" customWidth="true" style="1"/>
    <col min="583" max="583" width="39" customWidth="true" style="1"/>
    <col min="584" max="584" width="39" customWidth="true" style="1"/>
    <col min="585" max="585" width="39" customWidth="true" style="1"/>
    <col min="586" max="586" width="39" customWidth="true" style="1"/>
    <col min="587" max="587" width="39" customWidth="true" style="1"/>
    <col min="588" max="588" width="39" customWidth="true" style="1"/>
    <col min="589" max="589" width="39" customWidth="true" style="1"/>
    <col min="590" max="590" width="39" customWidth="true" style="1"/>
    <col min="591" max="591" width="39" customWidth="true" style="1"/>
    <col min="592" max="592" width="39" customWidth="true" style="1"/>
    <col min="593" max="593" width="39" customWidth="true" style="1"/>
    <col min="594" max="594" width="39" customWidth="true" style="1"/>
    <col min="595" max="595" width="39" customWidth="true" style="1"/>
    <col min="596" max="596" width="39" customWidth="true" style="1"/>
    <col min="597" max="597" width="39" customWidth="true" style="1"/>
    <col min="598" max="598" width="39" customWidth="true" style="1"/>
    <col min="599" max="599" width="39" customWidth="true" style="1"/>
    <col min="600" max="600" width="39" customWidth="true" style="1"/>
    <col min="601" max="601" width="39" customWidth="true" style="1"/>
    <col min="602" max="602" width="39" customWidth="true" style="1"/>
    <col min="603" max="603" width="39" customWidth="true" style="1"/>
    <col min="604" max="604" width="39" customWidth="true" style="1"/>
    <col min="605" max="605" width="39" customWidth="true" style="1"/>
    <col min="606" max="606" width="39" customWidth="true" style="1"/>
    <col min="607" max="607" width="39" customWidth="true" style="1"/>
    <col min="608" max="608" width="39" customWidth="true" style="1"/>
    <col min="609" max="609" width="39" customWidth="true" style="1"/>
    <col min="610" max="610" width="39" customWidth="true" style="1"/>
    <col min="611" max="611" width="39" customWidth="true" style="1"/>
    <col min="612" max="612" width="39" customWidth="true" style="1"/>
    <col min="613" max="613" width="39" customWidth="true" style="1"/>
    <col min="614" max="614" width="39" customWidth="true" style="1"/>
    <col min="615" max="615" width="39" customWidth="true" style="1"/>
    <col min="616" max="616" width="39" customWidth="true" style="1"/>
    <col min="617" max="617" width="39" customWidth="true" style="1"/>
    <col min="618" max="618" width="39" customWidth="true" style="1"/>
    <col min="619" max="619" width="39" customWidth="true" style="1"/>
    <col min="620" max="620" width="39" customWidth="true" style="1"/>
    <col min="621" max="621" width="39" customWidth="true" style="1"/>
    <col min="622" max="622" width="39" customWidth="true" style="1"/>
    <col min="623" max="623" width="39" customWidth="true" style="1"/>
    <col min="624" max="624" width="39" customWidth="true" style="1"/>
    <col min="625" max="625" width="39" customWidth="true" style="1"/>
    <col min="626" max="626" width="39" customWidth="true" style="1"/>
    <col min="627" max="627" width="39" customWidth="true" style="1"/>
    <col min="628" max="628" width="39" customWidth="true" style="1"/>
    <col min="629" max="629" width="39" customWidth="true" style="1"/>
    <col min="630" max="630" width="39" customWidth="true" style="1"/>
    <col min="631" max="631" width="39" customWidth="true" style="1"/>
    <col min="632" max="632" width="39" customWidth="true" style="1"/>
    <col min="633" max="633" width="39" customWidth="true" style="1"/>
    <col min="634" max="634" width="39" customWidth="true" style="1"/>
    <col min="635" max="635" width="39" customWidth="true" style="1"/>
    <col min="636" max="636" width="39" customWidth="true" style="1"/>
    <col min="637" max="637" width="39" customWidth="true" style="1"/>
    <col min="638" max="638" width="39" customWidth="true" style="1"/>
    <col min="639" max="639" width="39" customWidth="true" style="1"/>
    <col min="640" max="640" width="39" customWidth="true" style="1"/>
    <col min="641" max="641" width="39" customWidth="true" style="1"/>
    <col min="642" max="642" width="39" customWidth="true" style="1"/>
    <col min="643" max="643" width="39" customWidth="true" style="1"/>
    <col min="644" max="644" width="39" customWidth="true" style="1"/>
    <col min="645" max="645" width="39" customWidth="true" style="1"/>
    <col min="646" max="646" width="39" customWidth="true" style="1"/>
    <col min="647" max="647" width="39" customWidth="true" style="1"/>
    <col min="648" max="648" width="39" customWidth="true" style="1"/>
    <col min="649" max="649" width="39" customWidth="true" style="1"/>
    <col min="650" max="650" width="39" customWidth="true" style="1"/>
    <col min="651" max="651" width="39" customWidth="true" style="1"/>
    <col min="652" max="652" width="39" customWidth="true" style="1"/>
    <col min="653" max="653" width="39" customWidth="true" style="1"/>
    <col min="654" max="654" width="39" customWidth="true" style="1"/>
    <col min="655" max="655" width="39" customWidth="true" style="1"/>
    <col min="656" max="656" width="39" customWidth="true" style="1"/>
    <col min="657" max="657" width="39" customWidth="true" style="1"/>
    <col min="658" max="658" width="39" customWidth="true" style="1"/>
    <col min="659" max="659" width="39" customWidth="true" style="1"/>
    <col min="660" max="660" width="39" customWidth="true" style="1"/>
    <col min="661" max="661" width="39" customWidth="true" style="1"/>
    <col min="662" max="662" width="39" customWidth="true" style="1"/>
    <col min="663" max="663" width="39" customWidth="true" style="1"/>
    <col min="664" max="664" width="39" customWidth="true" style="1"/>
    <col min="665" max="665" width="39" customWidth="true" style="1"/>
    <col min="666" max="666" width="39" customWidth="true" style="1"/>
    <col min="667" max="667" width="39" customWidth="true" style="1"/>
    <col min="668" max="668" width="39" customWidth="true" style="1"/>
    <col min="669" max="669" width="39" customWidth="true" style="1"/>
    <col min="670" max="670" width="39" customWidth="true" style="1"/>
    <col min="671" max="671" width="39" customWidth="true" style="1"/>
    <col min="672" max="672" width="39" customWidth="true" style="1"/>
    <col min="673" max="673" width="39" customWidth="true" style="1"/>
    <col min="674" max="674" width="39" customWidth="true" style="1"/>
    <col min="675" max="675" width="39" customWidth="true" style="1"/>
    <col min="676" max="676" width="39" customWidth="true" style="1"/>
    <col min="677" max="677" width="39" customWidth="true" style="1"/>
    <col min="678" max="678" width="39" customWidth="true" style="1"/>
    <col min="679" max="679" width="39" customWidth="true" style="1"/>
    <col min="680" max="680" width="39" customWidth="true" style="1"/>
    <col min="681" max="681" width="39" customWidth="true" style="1"/>
    <col min="682" max="682" width="39" customWidth="true" style="1"/>
    <col min="683" max="683" width="39" customWidth="true" style="1"/>
    <col min="684" max="684" width="39" customWidth="true" style="1"/>
    <col min="685" max="685" width="39" customWidth="true" style="1"/>
    <col min="686" max="686" width="39" customWidth="true" style="1"/>
    <col min="687" max="687" width="39" customWidth="true" style="1"/>
    <col min="688" max="688" width="39" customWidth="true" style="1"/>
    <col min="689" max="689" width="39" customWidth="true" style="1"/>
    <col min="690" max="690" width="39" customWidth="true" style="1"/>
    <col min="691" max="691" width="39" customWidth="true" style="1"/>
    <col min="692" max="692" width="39" customWidth="true" style="1"/>
    <col min="693" max="693" width="39" customWidth="true" style="1"/>
    <col min="694" max="694" width="39" customWidth="true" style="1"/>
    <col min="695" max="695" width="39" customWidth="true" style="1"/>
    <col min="696" max="696" width="39" customWidth="true" style="1"/>
    <col min="697" max="697" width="39" customWidth="true" style="1"/>
    <col min="698" max="698" width="39" customWidth="true" style="1"/>
    <col min="699" max="699" width="39" customWidth="true" style="1"/>
    <col min="700" max="700" width="39" customWidth="true" style="1"/>
    <col min="701" max="701" width="39" customWidth="true" style="1"/>
    <col min="702" max="702" width="39" customWidth="true" style="1"/>
  </cols>
  <sheetData>
    <row r="1" spans="1:702">
      <c r="A1" s="3" t="s">
        <v>0</v>
      </c>
      <c r="B1" s="4" t="str">
        <f>HYPERLINK("https://www.solarquotes.com.au/","Latest version here")</f>
        <v>Latest version here</v>
      </c>
    </row>
    <row r="2" spans="1:70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702" customHeight="1" ht="220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702" customHeight="1" ht="230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70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</row>
    <row r="6" spans="1:702">
      <c r="A6" s="1" t="s">
        <v>51</v>
      </c>
      <c r="B6" s="1" t="s">
        <v>52</v>
      </c>
      <c r="C6" s="1" t="s">
        <v>53</v>
      </c>
      <c r="D6" s="1" t="s">
        <v>54</v>
      </c>
      <c r="E6" s="1" t="s">
        <v>55</v>
      </c>
      <c r="F6" s="1" t="s">
        <v>56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59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65</v>
      </c>
      <c r="Q6" s="1" t="s">
        <v>66</v>
      </c>
      <c r="R6" s="1" t="s">
        <v>67</v>
      </c>
      <c r="S6" s="1" t="s">
        <v>68</v>
      </c>
      <c r="T6" s="1" t="s">
        <v>69</v>
      </c>
      <c r="U6" s="1" t="s">
        <v>70</v>
      </c>
      <c r="V6" s="1" t="s">
        <v>71</v>
      </c>
      <c r="W6" s="1" t="s">
        <v>72</v>
      </c>
      <c r="X6" s="1" t="s">
        <v>73</v>
      </c>
    </row>
    <row r="7" spans="1:702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80</v>
      </c>
      <c r="J7" s="1" t="s">
        <v>79</v>
      </c>
      <c r="K7" s="1" t="s">
        <v>80</v>
      </c>
      <c r="L7" s="1" t="s">
        <v>82</v>
      </c>
      <c r="M7" s="1" t="s">
        <v>80</v>
      </c>
      <c r="N7" s="1" t="s">
        <v>80</v>
      </c>
      <c r="O7" s="1" t="s">
        <v>80</v>
      </c>
      <c r="P7" s="1" t="s">
        <v>83</v>
      </c>
      <c r="Q7" s="1" t="s">
        <v>84</v>
      </c>
      <c r="R7" s="1" t="s">
        <v>85</v>
      </c>
      <c r="S7" s="1" t="s">
        <v>80</v>
      </c>
      <c r="T7" s="1" t="s">
        <v>86</v>
      </c>
      <c r="U7" s="1" t="s">
        <v>87</v>
      </c>
      <c r="V7" s="1" t="s">
        <v>88</v>
      </c>
      <c r="W7" s="1" t="s">
        <v>79</v>
      </c>
      <c r="X7" s="1" t="s">
        <v>89</v>
      </c>
    </row>
    <row r="8" spans="1:702">
      <c r="A8" s="1" t="s">
        <v>90</v>
      </c>
      <c r="B8" s="1" t="s">
        <v>91</v>
      </c>
      <c r="C8" s="1" t="s">
        <v>92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93</v>
      </c>
      <c r="I8" s="1" t="s">
        <v>80</v>
      </c>
      <c r="J8" s="1" t="s">
        <v>79</v>
      </c>
      <c r="K8" s="1" t="s">
        <v>80</v>
      </c>
      <c r="L8" s="1" t="s">
        <v>94</v>
      </c>
      <c r="M8" s="1" t="s">
        <v>95</v>
      </c>
      <c r="N8" s="1" t="s">
        <v>94</v>
      </c>
      <c r="O8" s="1" t="s">
        <v>96</v>
      </c>
      <c r="P8" s="1" t="s">
        <v>97</v>
      </c>
      <c r="Q8" s="1" t="s">
        <v>98</v>
      </c>
      <c r="R8" s="1" t="s">
        <v>99</v>
      </c>
      <c r="S8" s="1" t="s">
        <v>80</v>
      </c>
      <c r="T8" s="1" t="s">
        <v>86</v>
      </c>
      <c r="U8" s="1" t="s">
        <v>87</v>
      </c>
      <c r="V8" s="1" t="s">
        <v>100</v>
      </c>
      <c r="W8" s="1" t="s">
        <v>101</v>
      </c>
      <c r="X8" s="1" t="s">
        <v>102</v>
      </c>
    </row>
    <row r="9" spans="1:702">
      <c r="A9" s="1" t="s">
        <v>103</v>
      </c>
      <c r="B9" s="1" t="s">
        <v>104</v>
      </c>
      <c r="C9" s="1" t="s">
        <v>105</v>
      </c>
      <c r="D9" s="1" t="s">
        <v>106</v>
      </c>
      <c r="E9" s="1" t="s">
        <v>107</v>
      </c>
      <c r="F9" s="1" t="s">
        <v>108</v>
      </c>
      <c r="G9" s="1" t="s">
        <v>109</v>
      </c>
      <c r="H9" s="1" t="s">
        <v>110</v>
      </c>
      <c r="I9" s="1" t="s">
        <v>94</v>
      </c>
      <c r="J9" s="1" t="s">
        <v>111</v>
      </c>
      <c r="K9" s="1" t="s">
        <v>112</v>
      </c>
      <c r="L9" s="1" t="s">
        <v>94</v>
      </c>
      <c r="M9" s="1" t="s">
        <v>113</v>
      </c>
      <c r="N9" s="1" t="s">
        <v>113</v>
      </c>
      <c r="O9" s="1" t="s">
        <v>114</v>
      </c>
      <c r="P9" s="1" t="s">
        <v>115</v>
      </c>
      <c r="Q9" s="1" t="s">
        <v>116</v>
      </c>
      <c r="R9" s="1" t="s">
        <v>117</v>
      </c>
      <c r="S9" s="1" t="s">
        <v>118</v>
      </c>
      <c r="T9" s="1" t="s">
        <v>119</v>
      </c>
      <c r="U9" s="1" t="s">
        <v>120</v>
      </c>
      <c r="V9" s="1" t="s">
        <v>121</v>
      </c>
      <c r="W9" s="1" t="s">
        <v>122</v>
      </c>
      <c r="X9" s="1" t="s">
        <v>123</v>
      </c>
    </row>
    <row r="10" spans="1:702">
      <c r="A10" s="1" t="s">
        <v>124</v>
      </c>
      <c r="B10" s="1" t="s">
        <v>125</v>
      </c>
      <c r="C10" s="1" t="s">
        <v>126</v>
      </c>
      <c r="D10" s="1" t="s">
        <v>77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80</v>
      </c>
      <c r="J10" s="1" t="s">
        <v>79</v>
      </c>
      <c r="K10" s="1" t="s">
        <v>80</v>
      </c>
      <c r="L10" s="1" t="s">
        <v>94</v>
      </c>
      <c r="M10" s="1" t="s">
        <v>95</v>
      </c>
      <c r="N10" s="1" t="s">
        <v>94</v>
      </c>
      <c r="O10" s="1" t="s">
        <v>96</v>
      </c>
      <c r="P10" s="1" t="s">
        <v>97</v>
      </c>
      <c r="Q10" s="1" t="s">
        <v>98</v>
      </c>
      <c r="R10" s="1" t="s">
        <v>99</v>
      </c>
      <c r="S10" s="1" t="s">
        <v>80</v>
      </c>
      <c r="T10" s="1" t="s">
        <v>86</v>
      </c>
      <c r="U10" s="1" t="s">
        <v>87</v>
      </c>
      <c r="V10" s="1" t="s">
        <v>100</v>
      </c>
      <c r="W10" s="1" t="s">
        <v>127</v>
      </c>
      <c r="X10" s="1" t="s">
        <v>128</v>
      </c>
    </row>
    <row r="11" spans="1:702">
      <c r="A11" s="1" t="s">
        <v>129</v>
      </c>
      <c r="B11" s="1" t="s">
        <v>130</v>
      </c>
      <c r="C11" s="1" t="s">
        <v>130</v>
      </c>
      <c r="D11" s="1" t="s">
        <v>130</v>
      </c>
      <c r="E11" s="1" t="s">
        <v>130</v>
      </c>
      <c r="F11" s="1" t="s">
        <v>131</v>
      </c>
      <c r="G11" s="1" t="s">
        <v>131</v>
      </c>
      <c r="H11" s="1" t="s">
        <v>132</v>
      </c>
      <c r="I11" s="1" t="s">
        <v>133</v>
      </c>
      <c r="J11" s="1" t="s">
        <v>133</v>
      </c>
      <c r="K11" s="1" t="s">
        <v>133</v>
      </c>
      <c r="L11" s="1" t="s">
        <v>133</v>
      </c>
      <c r="M11" s="1" t="s">
        <v>134</v>
      </c>
      <c r="N11" s="1" t="s">
        <v>134</v>
      </c>
      <c r="O11" s="1" t="s">
        <v>130</v>
      </c>
      <c r="P11" s="1" t="s">
        <v>130</v>
      </c>
      <c r="Q11" s="1" t="s">
        <v>131</v>
      </c>
      <c r="R11" s="1" t="s">
        <v>131</v>
      </c>
      <c r="S11" s="1" t="s">
        <v>131</v>
      </c>
      <c r="T11" s="1" t="s">
        <v>130</v>
      </c>
      <c r="U11" s="1" t="s">
        <v>135</v>
      </c>
      <c r="V11" s="1" t="s">
        <v>135</v>
      </c>
      <c r="W11" s="1" t="s">
        <v>136</v>
      </c>
      <c r="X11" s="1" t="s">
        <v>137</v>
      </c>
    </row>
    <row r="12" spans="1:702">
      <c r="A12" s="1" t="s">
        <v>138</v>
      </c>
      <c r="B12" s="1" t="s">
        <v>139</v>
      </c>
      <c r="C12" s="1" t="s">
        <v>139</v>
      </c>
      <c r="D12" s="1" t="s">
        <v>140</v>
      </c>
      <c r="E12" s="1" t="s">
        <v>141</v>
      </c>
      <c r="F12" s="1" t="s">
        <v>141</v>
      </c>
      <c r="G12" s="1" t="s">
        <v>140</v>
      </c>
      <c r="H12" s="1" t="s">
        <v>140</v>
      </c>
      <c r="I12" s="1" t="s">
        <v>140</v>
      </c>
      <c r="J12" s="1" t="s">
        <v>141</v>
      </c>
      <c r="K12" s="1" t="s">
        <v>140</v>
      </c>
      <c r="L12" s="1" t="s">
        <v>140</v>
      </c>
      <c r="M12" s="1" t="s">
        <v>142</v>
      </c>
      <c r="N12" s="1" t="s">
        <v>143</v>
      </c>
      <c r="O12" s="1" t="s">
        <v>139</v>
      </c>
      <c r="P12" s="1" t="s">
        <v>140</v>
      </c>
      <c r="Q12" s="1" t="s">
        <v>143</v>
      </c>
      <c r="R12" s="1" t="s">
        <v>142</v>
      </c>
      <c r="S12" s="1" t="s">
        <v>143</v>
      </c>
      <c r="T12" s="1" t="s">
        <v>141</v>
      </c>
      <c r="U12" s="1" t="s">
        <v>140</v>
      </c>
      <c r="V12" s="1" t="s">
        <v>140</v>
      </c>
      <c r="W12" s="1" t="s">
        <v>141</v>
      </c>
      <c r="X12" s="1" t="s">
        <v>141</v>
      </c>
    </row>
    <row r="13" spans="1:702">
      <c r="A13" s="1" t="s">
        <v>144</v>
      </c>
      <c r="B13" s="1">
        <v>2</v>
      </c>
      <c r="C13" s="1">
        <v>4</v>
      </c>
      <c r="D13" s="1">
        <v>2</v>
      </c>
      <c r="E13" s="1">
        <v>2</v>
      </c>
      <c r="F13" s="1">
        <v>2</v>
      </c>
      <c r="G13" s="1">
        <v>2</v>
      </c>
      <c r="H13" s="1">
        <v>4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 t="s">
        <v>145</v>
      </c>
      <c r="R13" s="1" t="s">
        <v>145</v>
      </c>
      <c r="S13" s="1" t="s">
        <v>145</v>
      </c>
      <c r="T13" s="1" t="s">
        <v>146</v>
      </c>
      <c r="U13" s="1">
        <v>2</v>
      </c>
      <c r="V13" s="1">
        <v>4</v>
      </c>
      <c r="W13" s="1">
        <v>2</v>
      </c>
      <c r="X13" s="1">
        <v>3</v>
      </c>
    </row>
    <row r="14" spans="1:702">
      <c r="A14" s="1" t="s">
        <v>147</v>
      </c>
      <c r="B14" s="1" t="s">
        <v>148</v>
      </c>
      <c r="C14" s="1" t="s">
        <v>149</v>
      </c>
      <c r="D14" s="1" t="s">
        <v>150</v>
      </c>
      <c r="E14" s="1" t="s">
        <v>151</v>
      </c>
      <c r="F14" s="1" t="s">
        <v>152</v>
      </c>
      <c r="G14" s="1" t="s">
        <v>153</v>
      </c>
      <c r="H14" s="1" t="s">
        <v>154</v>
      </c>
      <c r="I14" s="1" t="s">
        <v>155</v>
      </c>
      <c r="J14" s="1" t="s">
        <v>156</v>
      </c>
      <c r="K14" s="1" t="s">
        <v>157</v>
      </c>
      <c r="L14" s="1" t="s">
        <v>158</v>
      </c>
      <c r="M14" s="1" t="s">
        <v>159</v>
      </c>
      <c r="N14" s="1" t="s">
        <v>160</v>
      </c>
      <c r="O14" s="1" t="s">
        <v>161</v>
      </c>
      <c r="P14" s="1" t="s">
        <v>162</v>
      </c>
      <c r="Q14" s="1" t="s">
        <v>163</v>
      </c>
      <c r="R14" s="1" t="s">
        <v>164</v>
      </c>
      <c r="S14" s="1" t="s">
        <v>165</v>
      </c>
      <c r="T14" s="1" t="s">
        <v>166</v>
      </c>
      <c r="U14" s="1" t="s">
        <v>167</v>
      </c>
      <c r="V14" s="1" t="s">
        <v>168</v>
      </c>
      <c r="W14" s="1" t="s">
        <v>169</v>
      </c>
      <c r="X14" s="1" t="s">
        <v>170</v>
      </c>
    </row>
    <row r="15" spans="1:702">
      <c r="A15" s="1" t="s">
        <v>171</v>
      </c>
      <c r="B15" s="1" t="s">
        <v>172</v>
      </c>
      <c r="C15" s="1" t="s">
        <v>173</v>
      </c>
      <c r="D15" s="1" t="s">
        <v>174</v>
      </c>
      <c r="E15" s="1" t="s">
        <v>175</v>
      </c>
      <c r="F15" s="1" t="s">
        <v>176</v>
      </c>
      <c r="G15" s="1" t="s">
        <v>177</v>
      </c>
      <c r="H15" s="1">
        <v>32.3</v>
      </c>
      <c r="I15" s="1" t="s">
        <v>178</v>
      </c>
      <c r="J15" s="1" t="s">
        <v>172</v>
      </c>
      <c r="K15" s="1" t="s">
        <v>179</v>
      </c>
      <c r="L15" s="1" t="s">
        <v>172</v>
      </c>
      <c r="M15" s="1" t="s">
        <v>179</v>
      </c>
      <c r="N15" s="1" t="s">
        <v>180</v>
      </c>
      <c r="O15" s="1" t="s">
        <v>181</v>
      </c>
      <c r="P15" s="1" t="s">
        <v>172</v>
      </c>
      <c r="Q15" s="1" t="s">
        <v>182</v>
      </c>
      <c r="R15" s="1" t="s">
        <v>172</v>
      </c>
      <c r="S15" s="1" t="s">
        <v>183</v>
      </c>
      <c r="T15" s="1" t="s">
        <v>184</v>
      </c>
      <c r="U15" s="1" t="s">
        <v>185</v>
      </c>
      <c r="V15" s="1" t="s">
        <v>186</v>
      </c>
      <c r="W15" s="1" t="s">
        <v>181</v>
      </c>
      <c r="X15" s="1" t="s">
        <v>187</v>
      </c>
    </row>
    <row r="16" spans="1:702">
      <c r="A16" s="1" t="s">
        <v>188</v>
      </c>
      <c r="B16" s="1" t="s">
        <v>189</v>
      </c>
      <c r="C16" s="1" t="s">
        <v>189</v>
      </c>
      <c r="D16" s="1" t="s">
        <v>189</v>
      </c>
      <c r="E16" s="1" t="s">
        <v>189</v>
      </c>
      <c r="F16" s="1" t="s">
        <v>190</v>
      </c>
      <c r="G16" s="1" t="s">
        <v>190</v>
      </c>
      <c r="H16" s="1" t="s">
        <v>189</v>
      </c>
      <c r="I16" s="1" t="s">
        <v>189</v>
      </c>
      <c r="J16" s="1" t="s">
        <v>189</v>
      </c>
      <c r="K16" s="1" t="s">
        <v>189</v>
      </c>
      <c r="L16" s="1" t="s">
        <v>189</v>
      </c>
      <c r="M16" s="1" t="s">
        <v>189</v>
      </c>
      <c r="N16" s="1" t="s">
        <v>189</v>
      </c>
      <c r="O16" s="1" t="s">
        <v>191</v>
      </c>
      <c r="P16" s="1" t="s">
        <v>191</v>
      </c>
      <c r="Q16" s="1" t="s">
        <v>189</v>
      </c>
      <c r="R16" s="1" t="s">
        <v>189</v>
      </c>
      <c r="S16" s="1" t="s">
        <v>189</v>
      </c>
      <c r="T16" s="1" t="s">
        <v>192</v>
      </c>
      <c r="U16" s="1" t="s">
        <v>191</v>
      </c>
      <c r="V16" s="1" t="s">
        <v>191</v>
      </c>
      <c r="W16" s="1" t="s">
        <v>191</v>
      </c>
      <c r="X16" s="1" t="s">
        <v>191</v>
      </c>
    </row>
    <row r="17" spans="1:702">
      <c r="A17" s="1" t="s">
        <v>193</v>
      </c>
      <c r="B17" s="1" t="s">
        <v>194</v>
      </c>
      <c r="C17" s="1" t="s">
        <v>195</v>
      </c>
      <c r="D17" s="1" t="s">
        <v>196</v>
      </c>
      <c r="E17" s="1" t="s">
        <v>196</v>
      </c>
      <c r="F17" s="1" t="s">
        <v>197</v>
      </c>
      <c r="G17" s="1" t="s">
        <v>197</v>
      </c>
      <c r="H17" s="1" t="s">
        <v>198</v>
      </c>
      <c r="I17" s="1" t="s">
        <v>199</v>
      </c>
      <c r="J17" s="1" t="s">
        <v>200</v>
      </c>
      <c r="K17" s="1" t="s">
        <v>200</v>
      </c>
      <c r="L17" s="1" t="s">
        <v>199</v>
      </c>
      <c r="M17" s="1" t="s">
        <v>194</v>
      </c>
      <c r="N17" s="1" t="s">
        <v>194</v>
      </c>
      <c r="O17" s="1" t="s">
        <v>201</v>
      </c>
      <c r="P17" s="1" t="s">
        <v>202</v>
      </c>
      <c r="Q17" s="1" t="s">
        <v>203</v>
      </c>
      <c r="R17" s="1" t="s">
        <v>203</v>
      </c>
      <c r="S17" s="1" t="s">
        <v>203</v>
      </c>
      <c r="T17" s="1" t="s">
        <v>196</v>
      </c>
      <c r="U17" s="1" t="s">
        <v>199</v>
      </c>
      <c r="V17" s="1" t="s">
        <v>199</v>
      </c>
      <c r="W17" s="1" t="s">
        <v>199</v>
      </c>
      <c r="X17" s="1" t="s">
        <v>199</v>
      </c>
    </row>
    <row r="18" spans="1:702">
      <c r="A18" s="1" t="s">
        <v>204</v>
      </c>
      <c r="B18" s="1" t="s">
        <v>205</v>
      </c>
      <c r="C18" s="1" t="s">
        <v>205</v>
      </c>
      <c r="D18" s="1" t="s">
        <v>206</v>
      </c>
      <c r="E18" s="1" t="s">
        <v>207</v>
      </c>
      <c r="F18" s="1" t="s">
        <v>208</v>
      </c>
      <c r="G18" s="1" t="s">
        <v>205</v>
      </c>
      <c r="H18" s="1" t="s">
        <v>209</v>
      </c>
      <c r="I18" s="1" t="s">
        <v>209</v>
      </c>
      <c r="J18" s="1" t="s">
        <v>210</v>
      </c>
      <c r="K18" s="1" t="s">
        <v>210</v>
      </c>
      <c r="L18" s="1" t="s">
        <v>209</v>
      </c>
      <c r="M18" s="1" t="s">
        <v>210</v>
      </c>
      <c r="N18" s="1" t="s">
        <v>210</v>
      </c>
      <c r="O18" s="1" t="s">
        <v>211</v>
      </c>
      <c r="P18" s="1" t="s">
        <v>209</v>
      </c>
      <c r="Q18" s="1" t="s">
        <v>212</v>
      </c>
      <c r="R18" s="1" t="s">
        <v>213</v>
      </c>
      <c r="S18" s="1" t="s">
        <v>212</v>
      </c>
      <c r="T18" s="1" t="s">
        <v>214</v>
      </c>
      <c r="U18" s="1" t="s">
        <v>215</v>
      </c>
      <c r="V18" s="1" t="s">
        <v>216</v>
      </c>
      <c r="W18" s="1" t="s">
        <v>217</v>
      </c>
      <c r="X18" s="1" t="s">
        <v>218</v>
      </c>
    </row>
    <row r="19" spans="1:702">
      <c r="A19" s="1" t="s">
        <v>219</v>
      </c>
      <c r="B19" s="1" t="s">
        <v>220</v>
      </c>
      <c r="C19" s="1" t="s">
        <v>220</v>
      </c>
      <c r="D19" s="1" t="s">
        <v>220</v>
      </c>
      <c r="E19" s="1" t="s">
        <v>220</v>
      </c>
      <c r="F19" s="1" t="s">
        <v>220</v>
      </c>
      <c r="G19" s="1" t="s">
        <v>220</v>
      </c>
      <c r="H19" s="1" t="s">
        <v>220</v>
      </c>
      <c r="I19" s="1" t="s">
        <v>220</v>
      </c>
      <c r="J19" s="1" t="s">
        <v>220</v>
      </c>
      <c r="K19" s="1" t="s">
        <v>220</v>
      </c>
      <c r="L19" s="1" t="s">
        <v>220</v>
      </c>
      <c r="M19" s="1" t="s">
        <v>220</v>
      </c>
      <c r="N19" s="1" t="s">
        <v>220</v>
      </c>
      <c r="O19" s="1" t="s">
        <v>220</v>
      </c>
      <c r="P19" s="1" t="s">
        <v>220</v>
      </c>
      <c r="Q19" s="1" t="s">
        <v>220</v>
      </c>
      <c r="R19" s="1" t="s">
        <v>220</v>
      </c>
      <c r="S19" s="1" t="s">
        <v>220</v>
      </c>
      <c r="T19" s="1" t="s">
        <v>221</v>
      </c>
      <c r="U19" s="1" t="s">
        <v>220</v>
      </c>
      <c r="V19" s="1" t="s">
        <v>220</v>
      </c>
      <c r="W19" s="1" t="s">
        <v>220</v>
      </c>
      <c r="X19" s="1" t="s">
        <v>220</v>
      </c>
    </row>
    <row r="20" spans="1:702">
      <c r="A20" s="1" t="s">
        <v>222</v>
      </c>
      <c r="B20" s="1" t="s">
        <v>220</v>
      </c>
      <c r="C20" s="1" t="s">
        <v>220</v>
      </c>
      <c r="F20" s="1" t="s">
        <v>223</v>
      </c>
      <c r="G20" s="1" t="s">
        <v>223</v>
      </c>
      <c r="M20" s="1" t="s">
        <v>220</v>
      </c>
      <c r="N20" s="1" t="s">
        <v>224</v>
      </c>
      <c r="O20" s="1" t="s">
        <v>223</v>
      </c>
    </row>
    <row r="21" spans="1:702">
      <c r="A21" s="1" t="s">
        <v>225</v>
      </c>
      <c r="B21" s="1" t="s">
        <v>226</v>
      </c>
      <c r="C21" s="1" t="s">
        <v>226</v>
      </c>
      <c r="D21" s="1" t="s">
        <v>227</v>
      </c>
      <c r="E21" s="1" t="s">
        <v>227</v>
      </c>
      <c r="F21" s="1" t="s">
        <v>228</v>
      </c>
      <c r="G21" s="1" t="s">
        <v>228</v>
      </c>
      <c r="H21" s="1" t="s">
        <v>229</v>
      </c>
      <c r="I21" s="1" t="s">
        <v>230</v>
      </c>
      <c r="J21" s="1" t="s">
        <v>230</v>
      </c>
      <c r="K21" s="1" t="s">
        <v>230</v>
      </c>
      <c r="L21" s="1" t="s">
        <v>230</v>
      </c>
      <c r="M21" s="1" t="s">
        <v>231</v>
      </c>
      <c r="N21" s="1" t="s">
        <v>231</v>
      </c>
      <c r="O21" s="1" t="s">
        <v>232</v>
      </c>
      <c r="P21" s="1" t="s">
        <v>233</v>
      </c>
      <c r="Q21" s="1" t="s">
        <v>234</v>
      </c>
      <c r="R21" s="1" t="s">
        <v>235</v>
      </c>
      <c r="S21" s="1" t="s">
        <v>234</v>
      </c>
      <c r="T21" s="1" t="s">
        <v>236</v>
      </c>
      <c r="U21" s="1" t="s">
        <v>237</v>
      </c>
      <c r="V21" s="1" t="s">
        <v>237</v>
      </c>
      <c r="W21" s="1" t="s">
        <v>237</v>
      </c>
      <c r="X21" s="1" t="s">
        <v>237</v>
      </c>
    </row>
    <row r="22" spans="1:702">
      <c r="A22" s="1" t="s">
        <v>238</v>
      </c>
      <c r="B22" s="1" t="s">
        <v>239</v>
      </c>
      <c r="C22" s="1" t="s">
        <v>239</v>
      </c>
      <c r="D22" s="1" t="s">
        <v>239</v>
      </c>
      <c r="E22" s="1" t="s">
        <v>239</v>
      </c>
      <c r="F22" s="1" t="s">
        <v>240</v>
      </c>
      <c r="G22" s="1" t="s">
        <v>240</v>
      </c>
      <c r="H22" s="1" t="s">
        <v>239</v>
      </c>
      <c r="I22" s="1" t="s">
        <v>239</v>
      </c>
      <c r="J22" s="1" t="s">
        <v>239</v>
      </c>
      <c r="K22" s="1" t="s">
        <v>239</v>
      </c>
      <c r="L22" s="1" t="s">
        <v>239</v>
      </c>
      <c r="M22" s="1" t="s">
        <v>241</v>
      </c>
      <c r="N22" s="1" t="s">
        <v>241</v>
      </c>
      <c r="O22" s="1" t="s">
        <v>241</v>
      </c>
      <c r="P22" s="1" t="s">
        <v>241</v>
      </c>
      <c r="Q22" s="1" t="s">
        <v>242</v>
      </c>
      <c r="R22" s="1" t="s">
        <v>242</v>
      </c>
      <c r="S22" s="1" t="s">
        <v>242</v>
      </c>
      <c r="T22" s="1" t="s">
        <v>241</v>
      </c>
      <c r="U22" s="1" t="s">
        <v>241</v>
      </c>
      <c r="V22" s="1" t="s">
        <v>241</v>
      </c>
      <c r="W22" s="1" t="s">
        <v>241</v>
      </c>
      <c r="X22" s="1" t="s">
        <v>241</v>
      </c>
    </row>
    <row r="23" spans="1:702">
      <c r="A23" s="1" t="s">
        <v>243</v>
      </c>
      <c r="B23" s="1" t="s">
        <v>220</v>
      </c>
      <c r="C23" s="1" t="s">
        <v>220</v>
      </c>
      <c r="D23" s="1" t="s">
        <v>244</v>
      </c>
      <c r="E23" s="1" t="s">
        <v>244</v>
      </c>
      <c r="F23" s="1" t="s">
        <v>245</v>
      </c>
      <c r="G23" s="1" t="s">
        <v>245</v>
      </c>
      <c r="H23" s="1" t="s">
        <v>246</v>
      </c>
      <c r="I23" s="1" t="s">
        <v>220</v>
      </c>
      <c r="J23" s="1" t="s">
        <v>220</v>
      </c>
      <c r="K23" s="1" t="s">
        <v>220</v>
      </c>
      <c r="L23" s="1" t="s">
        <v>220</v>
      </c>
      <c r="M23" s="1" t="s">
        <v>247</v>
      </c>
      <c r="N23" s="1" t="s">
        <v>247</v>
      </c>
      <c r="O23" s="1" t="s">
        <v>248</v>
      </c>
      <c r="P23" s="1" t="s">
        <v>249</v>
      </c>
      <c r="Q23" s="1" t="s">
        <v>250</v>
      </c>
      <c r="R23" s="1" t="s">
        <v>251</v>
      </c>
      <c r="S23" s="1" t="s">
        <v>250</v>
      </c>
      <c r="T23" s="1" t="s">
        <v>252</v>
      </c>
      <c r="U23" s="1" t="s">
        <v>253</v>
      </c>
      <c r="V23" s="1" t="s">
        <v>253</v>
      </c>
      <c r="W23" s="1" t="s">
        <v>254</v>
      </c>
      <c r="X23" s="1" t="s">
        <v>253</v>
      </c>
    </row>
    <row r="24" spans="1:702">
      <c r="A24" s="1" t="s">
        <v>255</v>
      </c>
      <c r="B24" s="2" t="str">
        <f>HYPERLINK("https://www.solarquotes.com.au/wp-content/uploads/2020/11/delta-hybrid-datasheet.pdf","Yes")</f>
        <v>Yes</v>
      </c>
      <c r="C24" s="2" t="str">
        <f>HYPERLINK("https://www.solarquotes.com.au/wp-content/uploads/2022/05/H8E-H10E_series_datasheet_rev09.pdf","Yes")</f>
        <v>Yes</v>
      </c>
      <c r="D24" s="2" t="str">
        <f>HYPERLINK("https://www.solarquotes.com.au/wp-content/uploads/2022/11/fimer-poweruno.pdf","Yes")</f>
        <v>Yes</v>
      </c>
      <c r="E24" s="2" t="str">
        <f>HYPERLINK("https://www.solarquotes.com.au/wp-content/uploads/2022/11/fimer-powertrio.pdf","Yes")</f>
        <v>Yes</v>
      </c>
      <c r="F24" s="2" t="str">
        <f>HYPERLINK("https://www.solarquotes.com.au/wp-content/uploads/2021/01/fronius-symo-datasheet.pdf","Yes")</f>
        <v>Yes</v>
      </c>
      <c r="G24" s="2" t="str">
        <f>HYPERLINK("https://www.solarquotes.com.au/wp-content/uploads/2021/01/fronius-primo-datasheet.pdf","Yes")</f>
        <v>Yes</v>
      </c>
      <c r="H24" s="2" t="str">
        <f>HYPERLINK("https://www.solarquotes.com.au/wp-content/uploads/2022/11/GEH-5-10kW_AU.pdf","Yes")</f>
        <v>Yes</v>
      </c>
      <c r="I24" s="2" t="str">
        <f>HYPERLINK("https://www.solarquotes.com.au/wp-content/uploads/2023/01/goodwe-es-g2.pdf","Yes")</f>
        <v>Yes</v>
      </c>
      <c r="J24" s="2" t="str">
        <f>HYPERLINK("https://www.solarquotes.com.au/wp-content/uploads/2021/01/goodwe-et.pdf","Yes")</f>
        <v>Yes</v>
      </c>
      <c r="K24" s="2" t="str">
        <f>HYPERLINK("https://www.solarquotes.com.au/wp-content/uploads/2021/09/GW_EH_Datasheet-EN.pdf","Yes")</f>
        <v>Yes</v>
      </c>
      <c r="L24" s="2" t="str">
        <f>HYPERLINK("https://www.solarquotes.com.au/wp-content/uploads/2021/01/GW_ESDatasheet-AU.pdf","Yes")</f>
        <v>Yes</v>
      </c>
      <c r="M24" s="2" t="str">
        <f>HYPERLINK("https://www.solarquotes.com.au/wp-content/uploads/2020/11/inverter-istore-3ph-feb24-v2.1.pdf","Yes")</f>
        <v>Yes</v>
      </c>
      <c r="N24" s="2" t="str">
        <f>HYPERLINK("https://www.solarquotes.com.au/wp-content/uploads/2023/11/inverter-istore-1ph_2024-FEB24.pdf","Yes")</f>
        <v>Yes</v>
      </c>
      <c r="O24" s="2" t="str">
        <f>HYPERLINK("https://www.solarquotes.com.au/wp-content/uploads/2023/05/jinko-suntank-hybrid-inverter.pdf","Yes")</f>
        <v>Yes</v>
      </c>
      <c r="P24" s="2" t="str">
        <f>HYPERLINK("https://www.solarquotes.com.au/wp-content/uploads/2022/02/LGES-5048-datasheet.pdf","Yes")</f>
        <v>Yes</v>
      </c>
      <c r="Q24" s="2" t="str">
        <f>HYPERLINK("https://www.solarquotes.com.au/wp-content/uploads/2020/11/se-energy-hub.pdf","Yes")</f>
        <v>Yes</v>
      </c>
      <c r="R24" s="2" t="str">
        <f>HYPERLINK("https://www.solarquotes.com.au/wp-content/uploads/2020/11/solaredge-three-phase-inverter-hybrid-datasheet.pdf","Yes")</f>
        <v>Yes</v>
      </c>
      <c r="S24" s="2" t="str">
        <f>HYPERLINK("https://www.solarquotes.com.au/wp-content/uploads/2020/11/se-energy-hub.pdf","Yes")</f>
        <v>Yes</v>
      </c>
      <c r="T24" s="2" t="str">
        <f>HYPERLINK("https://www.solarquotes.com.au/wp-content/uploads/2023/06/Solis_datasheet_S6-EH3P5-10K-H-AU_AUS_V2.1_2023_04.pdf","Yes")</f>
        <v>Yes</v>
      </c>
      <c r="U24" s="2" t="str">
        <f>HYPERLINK("https://www.solarquotes.com.au/wp-content/uploads/2023/01/sungrow-shrs-hybrid.pdf","Yes")</f>
        <v>Yes</v>
      </c>
      <c r="V24" s="2" t="str">
        <f>HYPERLINK("https://www.solarquotes.com.au/wp-content/uploads/2023/10/Sungrow-SHRS-8.010.0.pdf","Yes")</f>
        <v>Yes</v>
      </c>
      <c r="W24" s="2" t="str">
        <f>HYPERLINK("https://www.solarquotes.com.au/wp-content/uploads/2021/01/sungrow-3-phase-RT.pdf","Yes")</f>
        <v>Yes</v>
      </c>
      <c r="X24" s="2" t="str">
        <f>HYPERLINK("https://www.solarquotes.com.au/wp-content/uploads/2024/05/sungrow-sht.pdf","Yes")</f>
        <v>Yes</v>
      </c>
    </row>
    <row r="25" spans="1:702">
      <c r="A25" s="1" t="s">
        <v>256</v>
      </c>
      <c r="B25" s="2" t="str">
        <f>HYPERLINK("https://www.solarquotes.com.au/wp-content/uploads/2020/11/delta-hybrid-warranty.pdf","Yes")</f>
        <v>Yes</v>
      </c>
      <c r="C25" s="2" t="str">
        <f>HYPERLINK("https://www.solarquotes.com.au/wp-content/uploads/2022/05/delta-warranty-latest.pdf","Yes")</f>
        <v>Yes</v>
      </c>
      <c r="D25" s="1" t="s">
        <v>257</v>
      </c>
      <c r="E25" s="1" t="s">
        <v>257</v>
      </c>
      <c r="F25" s="2" t="str">
        <f>HYPERLINK("https://www.solarquotes.com.au/wp-content/uploads/2021/01/fronius-warranty-aus.pdf","Yes")</f>
        <v>Yes</v>
      </c>
      <c r="G25" s="2" t="str">
        <f>HYPERLINK("https://www.solarquotes.com.au/wp-content/uploads/2021/01/fronius-warranty-aus.pdf","Yes")</f>
        <v>Yes</v>
      </c>
      <c r="H25" s="2" t="str">
        <f>HYPERLINK("https://www.solarquotes.com.au/wp-content/uploads/2022/11/Limited-Warranty-for-GE-Solar-Inverter-in-Australia-Rev-2.7.pdf","Yes")</f>
        <v>Yes</v>
      </c>
      <c r="I25" s="2" t="str">
        <f>HYPERLINK("https://www.solarquotes.com.au/wp-content/uploads/2023/01/GOODWE-Limited-Warranty-for-Inverter-System-AUNZ-1.pdf","Yes")</f>
        <v>Yes</v>
      </c>
      <c r="J25" s="2" t="str">
        <f>HYPERLINK("https://www.solarquotes.com.au/wp-content/uploads/2021/01/goodwe-warranty.pdf","Yes")</f>
        <v>Yes</v>
      </c>
      <c r="K25" s="2" t="str">
        <f>HYPERLINK("https://www.solarquotes.com.au/wp-content/uploads/2021/01/goodwe-warranty.pdf","Yes")</f>
        <v>Yes</v>
      </c>
      <c r="L25" s="2" t="str">
        <f>HYPERLINK("https://www.solarquotes.com.au/wp-content/uploads/2021/01/goodwe-warranty.pdf","Yes")</f>
        <v>Yes</v>
      </c>
      <c r="M25" s="2" t="str">
        <f>HYPERLINK("https://www.solarquotes.com.au/wp-content/uploads/2023/11/iStore-Solar-Products-Warranty-Service-Final.pdf","Yes")</f>
        <v>Yes</v>
      </c>
      <c r="N25" s="2" t="str">
        <f>HYPERLINK("https://www.solarquotes.com.au/wp-content/uploads/2023/11/iStore-Solar-Products-Warranty-Service-Final.pdf","Yes")</f>
        <v>Yes</v>
      </c>
      <c r="O25" s="2" t="str">
        <f>HYPERLINK("https://www.solarquotes.com.au/wp-content/uploads/2023/05/jinko-suntank-warranty.pdf","Yes")</f>
        <v>Yes</v>
      </c>
      <c r="P25" s="2" t="str">
        <f>HYPERLINK("https://www.solarquotes.com.au/wp-content/uploads/2022/02/LGES-inverter-warranty.pdf","Yes")</f>
        <v>Yes</v>
      </c>
      <c r="Q25" s="2" t="str">
        <f>HYPERLINK("https://www.solarquotes.com.au/wp-content/uploads/2020/03/solaredge-warranty.pdf","Yes")</f>
        <v>Yes</v>
      </c>
      <c r="R25" s="2" t="str">
        <f>HYPERLINK("https://www.solarquotes.com.au/wp-content/uploads/2020/11/solaredge-warranty.pdf","Yes")</f>
        <v>Yes</v>
      </c>
      <c r="S25" s="2" t="str">
        <f>HYPERLINK("https://www.solarquotes.com.au/wp-content/uploads/2020/03/solaredge-warranty.pdf","Yes")</f>
        <v>Yes</v>
      </c>
      <c r="T25" s="2" t="str">
        <f>HYPERLINK("https://www.solarquotes.com.au/wp-content/uploads/2023/06/solis-warranty-terms-conditions.pdf","Yes")</f>
        <v>Yes</v>
      </c>
      <c r="U25" s="2" t="str">
        <f>HYPERLINK("https://www.solarquotes.com.au/wp-content/uploads/2023/01/sungrow-warranty-v3.pdf","Yes")</f>
        <v>Yes</v>
      </c>
      <c r="V25" s="2" t="str">
        <f>HYPERLINK("https://www.solarquotes.com.au/wp-content/uploads/2023/01/sungrow-warranty-v3.pdf","Yes")</f>
        <v>Yes</v>
      </c>
      <c r="W25" s="2" t="str">
        <f>HYPERLINK("https://www.solarquotes.com.au/wp-content/uploads/2021/01/sungrow-warranty.pdf","Yes")</f>
        <v>Yes</v>
      </c>
      <c r="X25" s="2" t="str">
        <f>HYPERLINK("https://www.solarquotes.com.au/wp-content/uploads/2024/05/WD_202404_Term_Sungrow-s-Inverters-10-Year-Limited-Warraty_V4.2.pdf","Yes")</f>
        <v>Yes</v>
      </c>
    </row>
    <row r="26" spans="1:702">
      <c r="A26" s="1" t="s">
        <v>258</v>
      </c>
      <c r="B26" s="2" t="str">
        <f>HYPERLINK("https://www.solarquotes.com.au/inverters/delta-review.html","Here")</f>
        <v>Here</v>
      </c>
      <c r="C26" s="2" t="str">
        <f>HYPERLINK("https://www.solarquotes.com.au/inverters/delta-review.html","Here")</f>
        <v>Here</v>
      </c>
      <c r="D26" s="2" t="str">
        <f>HYPERLINK("https://www.solarquotes.com.au/inverters/fimer-review.html","Here")</f>
        <v>Here</v>
      </c>
      <c r="E26" s="2" t="str">
        <f>HYPERLINK("https://www.solarquotes.com.au/inverters/fimer-review.html","Here")</f>
        <v>Here</v>
      </c>
      <c r="F26" s="2" t="str">
        <f>HYPERLINK("https://www.solarquotes.com.au/inverters/fronius-review.html","Here")</f>
        <v>Here</v>
      </c>
      <c r="G26" s="2" t="str">
        <f>HYPERLINK("https://www.solarquotes.com.au/inverters/fronius-review.html","Here")</f>
        <v>Here</v>
      </c>
      <c r="H26" s="2" t="str">
        <f>HYPERLINK("https://www.solarquotes.com.au/inverters/ge-review.html","Here")</f>
        <v>Here</v>
      </c>
      <c r="I26" s="2" t="str">
        <f>HYPERLINK("https://www.solarquotes.com.au/inverters/goodwe-review.html","Here")</f>
        <v>Here</v>
      </c>
      <c r="J26" s="2" t="str">
        <f>HYPERLINK("https://www.solarquotes.com.au/inverters/goodwe-review.html","Here")</f>
        <v>Here</v>
      </c>
      <c r="K26" s="2" t="str">
        <f>HYPERLINK("https://www.solarquotes.com.au/inverters/goodwe-review.html","Here")</f>
        <v>Here</v>
      </c>
      <c r="L26" s="2" t="str">
        <f>HYPERLINK("https://www.solarquotes.com.au/inverters/goodwe-review.html","Here")</f>
        <v>Here</v>
      </c>
      <c r="M26" s="2" t="str">
        <f>HYPERLINK("https://istore.net.au/","Here")</f>
        <v>Here</v>
      </c>
      <c r="N26" s="2" t="str">
        <f>HYPERLINK("https://istore.net.au/","Here")</f>
        <v>Here</v>
      </c>
      <c r="O26" s="2" t="str">
        <f>HYPERLINK("https://www.solarquotes.com.au/panels/jinko-solar-review.html","Here")</f>
        <v>Here</v>
      </c>
      <c r="P26" s="2" t="str">
        <f>HYPERLINK("https://www.solarquotes.com.au/panels/lg-review.html","Here")</f>
        <v>Here</v>
      </c>
      <c r="Q26" s="2" t="str">
        <f>HYPERLINK("https://www.solarquotes.com.au/inverters/solaredge-review.html","Here")</f>
        <v>Here</v>
      </c>
      <c r="R26" s="2" t="str">
        <f>HYPERLINK("https://www.solarquotes.com.au/inverters/solaredge-review.html","Here")</f>
        <v>Here</v>
      </c>
      <c r="S26" s="2" t="str">
        <f>HYPERLINK("https://www.solarquotes.com.au/inverters/solaredge-review.html","Here")</f>
        <v>Here</v>
      </c>
      <c r="T26" s="2" t="str">
        <f>HYPERLINK("https://www.solarquotes.com.au/inverters/solis-review.html","Here")</f>
        <v>Here</v>
      </c>
      <c r="U26" s="2" t="str">
        <f>HYPERLINK("https://www.solarquotes.com.au/inverters/sungrow-review.html","Here")</f>
        <v>Here</v>
      </c>
      <c r="V26" s="2" t="str">
        <f>HYPERLINK("https://www.solarquotes.com.au/inverters/sungrow-review.html","Here")</f>
        <v>Here</v>
      </c>
      <c r="W26" s="2" t="str">
        <f>HYPERLINK("https://www.solarquotes.com.au/inverters/sungrow-review.html","Here")</f>
        <v>Here</v>
      </c>
      <c r="X26" s="2" t="str">
        <f>HYPERLINK("https://www.solarquotes.com.au/inverters/sungrow-review.html","Here")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B24" r:id="rId_hyperlink_2" tooltip="Yes" display="Yes"/>
    <hyperlink ref="C24" r:id="rId_hyperlink_3" tooltip="Yes" display="Yes"/>
    <hyperlink ref="D24" r:id="rId_hyperlink_4" tooltip="Yes" display="Yes"/>
    <hyperlink ref="E24" r:id="rId_hyperlink_5" tooltip="Yes" display="Yes"/>
    <hyperlink ref="F24" r:id="rId_hyperlink_6" tooltip="Yes" display="Yes"/>
    <hyperlink ref="G24" r:id="rId_hyperlink_7" tooltip="Yes" display="Yes"/>
    <hyperlink ref="H24" r:id="rId_hyperlink_8" tooltip="Yes" display="Yes"/>
    <hyperlink ref="I24" r:id="rId_hyperlink_9" tooltip="Yes" display="Yes"/>
    <hyperlink ref="J24" r:id="rId_hyperlink_10" tooltip="Yes" display="Yes"/>
    <hyperlink ref="K24" r:id="rId_hyperlink_11" tooltip="Yes" display="Yes"/>
    <hyperlink ref="L24" r:id="rId_hyperlink_12" tooltip="Yes" display="Yes"/>
    <hyperlink ref="M24" r:id="rId_hyperlink_13" tooltip="Yes" display="Yes"/>
    <hyperlink ref="N24" r:id="rId_hyperlink_14" tooltip="Yes" display="Yes"/>
    <hyperlink ref="O24" r:id="rId_hyperlink_15" tooltip="Yes" display="Yes"/>
    <hyperlink ref="P24" r:id="rId_hyperlink_16" tooltip="Yes" display="Yes"/>
    <hyperlink ref="Q24" r:id="rId_hyperlink_17" tooltip="Yes" display="Yes"/>
    <hyperlink ref="R24" r:id="rId_hyperlink_18" tooltip="Yes" display="Yes"/>
    <hyperlink ref="S24" r:id="rId_hyperlink_19" tooltip="Yes" display="Yes"/>
    <hyperlink ref="T24" r:id="rId_hyperlink_20" tooltip="Yes" display="Yes"/>
    <hyperlink ref="U24" r:id="rId_hyperlink_21" tooltip="Yes" display="Yes"/>
    <hyperlink ref="V24" r:id="rId_hyperlink_22" tooltip="Yes" display="Yes"/>
    <hyperlink ref="W24" r:id="rId_hyperlink_23" tooltip="Yes" display="Yes"/>
    <hyperlink ref="X24" r:id="rId_hyperlink_24" tooltip="Yes" display="Yes"/>
    <hyperlink ref="B25" r:id="rId_hyperlink_25" tooltip="Yes" display="Yes"/>
    <hyperlink ref="C25" r:id="rId_hyperlink_26" tooltip="Yes" display="Yes"/>
    <hyperlink ref="F25" r:id="rId_hyperlink_27" tooltip="Yes" display="Yes"/>
    <hyperlink ref="G25" r:id="rId_hyperlink_28" tooltip="Yes" display="Yes"/>
    <hyperlink ref="H25" r:id="rId_hyperlink_29" tooltip="Yes" display="Yes"/>
    <hyperlink ref="I25" r:id="rId_hyperlink_30" tooltip="Yes" display="Yes"/>
    <hyperlink ref="J25" r:id="rId_hyperlink_31" tooltip="Yes" display="Yes"/>
    <hyperlink ref="K25" r:id="rId_hyperlink_32" tooltip="Yes" display="Yes"/>
    <hyperlink ref="L25" r:id="rId_hyperlink_33" tooltip="Yes" display="Yes"/>
    <hyperlink ref="M25" r:id="rId_hyperlink_34" tooltip="Yes" display="Yes"/>
    <hyperlink ref="N25" r:id="rId_hyperlink_35" tooltip="Yes" display="Yes"/>
    <hyperlink ref="O25" r:id="rId_hyperlink_36" tooltip="Yes" display="Yes"/>
    <hyperlink ref="P25" r:id="rId_hyperlink_37" tooltip="Yes" display="Yes"/>
    <hyperlink ref="Q25" r:id="rId_hyperlink_38" tooltip="Yes" display="Yes"/>
    <hyperlink ref="R25" r:id="rId_hyperlink_39" tooltip="Yes" display="Yes"/>
    <hyperlink ref="S25" r:id="rId_hyperlink_40" tooltip="Yes" display="Yes"/>
    <hyperlink ref="T25" r:id="rId_hyperlink_41" tooltip="Yes" display="Yes"/>
    <hyperlink ref="U25" r:id="rId_hyperlink_42" tooltip="Yes" display="Yes"/>
    <hyperlink ref="V25" r:id="rId_hyperlink_43" tooltip="Yes" display="Yes"/>
    <hyperlink ref="W25" r:id="rId_hyperlink_44" tooltip="Yes" display="Yes"/>
    <hyperlink ref="X25" r:id="rId_hyperlink_45" tooltip="Yes" display="Yes"/>
    <hyperlink ref="B26" r:id="rId_hyperlink_46" tooltip="Here" display="Here"/>
    <hyperlink ref="C26" r:id="rId_hyperlink_47" tooltip="Here" display="Here"/>
    <hyperlink ref="D26" r:id="rId_hyperlink_48" tooltip="Here" display="Here"/>
    <hyperlink ref="E26" r:id="rId_hyperlink_49" tooltip="Here" display="Here"/>
    <hyperlink ref="F26" r:id="rId_hyperlink_50" tooltip="Here" display="Here"/>
    <hyperlink ref="G26" r:id="rId_hyperlink_51" tooltip="Here" display="Here"/>
    <hyperlink ref="H26" r:id="rId_hyperlink_52" tooltip="Here" display="Here"/>
    <hyperlink ref="I26" r:id="rId_hyperlink_53" tooltip="Here" display="Here"/>
    <hyperlink ref="J26" r:id="rId_hyperlink_54" tooltip="Here" display="Here"/>
    <hyperlink ref="K26" r:id="rId_hyperlink_55" tooltip="Here" display="Here"/>
    <hyperlink ref="L26" r:id="rId_hyperlink_56" tooltip="Here" display="Here"/>
    <hyperlink ref="M26" r:id="rId_hyperlink_57" tooltip="Here" display="Here"/>
    <hyperlink ref="N26" r:id="rId_hyperlink_58" tooltip="Here" display="Here"/>
    <hyperlink ref="O26" r:id="rId_hyperlink_59" tooltip="Here" display="Here"/>
    <hyperlink ref="P26" r:id="rId_hyperlink_60" tooltip="Here" display="Here"/>
    <hyperlink ref="Q26" r:id="rId_hyperlink_61" tooltip="Here" display="Here"/>
    <hyperlink ref="R26" r:id="rId_hyperlink_62" tooltip="Here" display="Here"/>
    <hyperlink ref="S26" r:id="rId_hyperlink_63" tooltip="Here" display="Here"/>
    <hyperlink ref="T26" r:id="rId_hyperlink_64" tooltip="Here" display="Here"/>
    <hyperlink ref="U26" r:id="rId_hyperlink_65" tooltip="Here" display="Here"/>
    <hyperlink ref="V26" r:id="rId_hyperlink_66" tooltip="Here" display="Here"/>
    <hyperlink ref="W26" r:id="rId_hyperlink_67" tooltip="Here" display="Here"/>
    <hyperlink ref="X26" r:id="rId_hyperlink_68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2024-07-03T01:24:33+00:00</dcterms:created>
  <dcterms:modified xsi:type="dcterms:W3CDTF">2024-07-03T01:24:33+00:00</dcterms:modified>
  <dc:title>Untitled Spreadsheet</dc:title>
  <dc:description/>
  <dc:subject/>
  <cp:keywords/>
  <cp:category/>
</cp:coreProperties>
</file>