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<sst xmlns="http://schemas.openxmlformats.org/spreadsheetml/2006/main" uniqueCount="83">
  <si>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Generated by SolarQuotes.com.au:</t>
  </si>
  <si>
    <t>Product Name</t>
  </si>
  <si>
    <t>CATCH Power Green Gen2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</si>
  <si>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</si>
  <si>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</si>
  <si>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</si>
  <si>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</si>
  <si>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</si>
  <si>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</si>
  <si>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</si>
  <si>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</si>
  <si>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</si>
  <si>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</si>
  <si>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$795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</si>
  <si>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</si>
  <si>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</si>
  <si>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</si>
  <si>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</si>
  <si>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</si>
  <si>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</si>
  <si>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</si>
  <si>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</si>
  <si>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3kW (single phase) /9kW (three phase)</t>
  </si>
  <si>
    <t>2x3kW</t>
  </si>
  <si>
    <t>9kW</t>
  </si>
  <si>
    <t>3.68 kW</t>
  </si>
  <si>
    <t>Number of heating load outputs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</si>
  <si>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</si>
  <si>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</si>
  <si>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</si>
  <si>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</si>
  <si>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</si>
  <si>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</si>
  <si>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</si>
  <si>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</si>
  <si>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</si>
  <si>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</si>
  <si>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PWM</t>
  </si>
  <si>
    <t>PWM (pure sine)</t>
  </si>
  <si>
    <t>TBD</t>
  </si>
  <si>
    <t>Works with a time-of-use tariff's off-peak rate?</t>
  </si>
  <si>
    <t>Yes</t>
  </si>
  <si>
    <t>IP Rating</t>
  </si>
  <si>
    <t>2X (no protection specified against water)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</si>
  <si>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</si>
  <si>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</si>
  <si>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</si>
  <si>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</si>
  <si>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</si>
  <si>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</si>
  <si>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</si>
  <si>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</si>
  <si>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</si>
  <si>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</si>
  <si>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</si>
  <si>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No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</si>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</sst>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fronius-logo2.png"/><Relationship Id="rId3" Type="http://schemas.openxmlformats.org/officeDocument/2006/relationships/image" Target="../media/mypv-logo3.jpg"/><Relationship Id="rId4" Type="http://schemas.openxmlformats.org/officeDocument/2006/relationships/image" Target="../media/mypv-logo4.jpg"/><Relationship Id="rId5" Type="http://schemas.openxmlformats.org/officeDocument/2006/relationships/image" Target="../media/myenergi-logo5.png"/><Relationship Id="rId6" Type="http://schemas.openxmlformats.org/officeDocument/2006/relationships/image" Target="../media/solaredge-logo6.png"/><Relationship Id="rId7" Type="http://schemas.openxmlformats.org/officeDocument/2006/relationships/image" Target="../media/catch-green-gen27.png"/><Relationship Id="rId8" Type="http://schemas.openxmlformats.org/officeDocument/2006/relationships/image" Target="../media/fronius20Ohmpilot18.png"/><Relationship Id="rId9" Type="http://schemas.openxmlformats.org/officeDocument/2006/relationships/image" Target="../media/ac-thor-i9.png"/><Relationship Id="rId10" Type="http://schemas.openxmlformats.org/officeDocument/2006/relationships/image" Target="../media/ac-thor-9s10.png"/><Relationship Id="rId11" Type="http://schemas.openxmlformats.org/officeDocument/2006/relationships/image" Target="../media/myenergi-eddi11.png"/><Relationship Id="rId12" Type="http://schemas.openxmlformats.org/officeDocument/2006/relationships/image" Target="../media/solaredge-pv-diverter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9675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solar-hot-water-diverter-comparison/" TargetMode="External"/><Relationship Id="rId_hyperlink_4" Type="http://schemas.openxmlformats.org/officeDocument/2006/relationships/hyperlink" Target="https://www.catchpower.com.au/" TargetMode="External"/><Relationship Id="rId_hyperlink_5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6" Type="http://schemas.openxmlformats.org/officeDocument/2006/relationships/hyperlink" Target="http://esw.net.au/our-products/acthor" TargetMode="External"/><Relationship Id="rId_hyperlink_7" Type="http://schemas.openxmlformats.org/officeDocument/2006/relationships/hyperlink" Target="http://esw.net.au/our-products/acthor" TargetMode="External"/><Relationship Id="rId_hyperlink_8" Type="http://schemas.openxmlformats.org/officeDocument/2006/relationships/hyperlink" Target="https://www.myenergi.com/au/product/eddi/" TargetMode="External"/><Relationship Id="rId_hyperlink_9" Type="http://schemas.openxmlformats.org/officeDocument/2006/relationships/hyperlink" Target="https://www.solaredge.com/aus/products/smart-energy/smart-energy-hot-water#/" TargetMode="External"/><Relationship Id="rId_hyperlink_10" Type="http://schemas.openxmlformats.org/officeDocument/2006/relationships/hyperlink" Target="https://www.solarquotes.com.au/wp-content/uploads/2020/11/Brochure-Green-CATCH.pdf" TargetMode="External"/><Relationship Id="rId_hyperlink_11" Type="http://schemas.openxmlformats.org/officeDocument/2006/relationships/hyperlink" Target="https://www.solarquotes.com.au/wp-content/uploads/2020/11/fronius-ohmpilot-specs.pdf" TargetMode="External"/><Relationship Id="rId_hyperlink_12" Type="http://schemas.openxmlformats.org/officeDocument/2006/relationships/hyperlink" Target="https://www.solarquotes.com.au/wp-content/uploads/2020/09/ac-thor-i-datasheet.pdf" TargetMode="External"/><Relationship Id="rId_hyperlink_13" Type="http://schemas.openxmlformats.org/officeDocument/2006/relationships/hyperlink" Target="https://www.solarquotes.com.au/wp-content/uploads/2020/09/ac-thor-9s-datasheet.pdf" TargetMode="External"/><Relationship Id="rId_hyperlink_14" Type="http://schemas.openxmlformats.org/officeDocument/2006/relationships/hyperlink" Target="https://www.solarquotes.com.au/wp-content/uploads/2023/08/Eddi-Datasheet-myEnergi.pdf" TargetMode="External"/><Relationship Id="rId_hyperlink_15" Type="http://schemas.openxmlformats.org/officeDocument/2006/relationships/hyperlink" Target="https://www.solarquotes.com.au/wp-content/uploads/2020/03/solaredge-pv-diverter-specs.pdf" TargetMode="External"/><Relationship Id="rId_hyperlink_16" Type="http://schemas.openxmlformats.org/officeDocument/2006/relationships/hyperlink" Target="https://www.solarquotes.com.au/wp-content/uploads/2020/11/catch-warranty.pdf" TargetMode="External"/><Relationship Id="rId_hyperlink_17" Type="http://schemas.openxmlformats.org/officeDocument/2006/relationships/hyperlink" Target="https://www.solarquotes.com.au/wp-content/uploads/2020/11/fronius-diverter-warranty.pdf" TargetMode="External"/><Relationship Id="rId_hyperlink_18" Type="http://schemas.openxmlformats.org/officeDocument/2006/relationships/hyperlink" Target="https://www.solarquotes.com.au/wp-content/uploads/2020/09/ac-thor-i-install-warranty2.pdf" TargetMode="External"/><Relationship Id="rId_hyperlink_19" Type="http://schemas.openxmlformats.org/officeDocument/2006/relationships/hyperlink" Target="https://www.solarquotes.com.au/wp-content/uploads/2020/09/ac-thor-i-install-warranty2.pdf" TargetMode="External"/><Relationship Id="rId_hyperlink_20" Type="http://schemas.openxmlformats.org/officeDocument/2006/relationships/hyperlink" Target="https://www.solarquotes.com.au/wp-content/uploads/2020/03/solaredge-pv-diverter-warranty.pdf" TargetMode="External"/><Relationship Id="rId_hyperlink_21" Type="http://schemas.openxmlformats.org/officeDocument/2006/relationships/hyperlink" Target="https://www.catchpower.com.au/" TargetMode="External"/><Relationship Id="rId_hyperlink_22" Type="http://schemas.openxmlformats.org/officeDocument/2006/relationships/hyperlink" Target="https://www.fronius.com/" TargetMode="External"/><Relationship Id="rId_hyperlink_23" Type="http://schemas.openxmlformats.org/officeDocument/2006/relationships/hyperlink" Target="https://www.my-pv.com/en/" TargetMode="External"/><Relationship Id="rId_hyperlink_24" Type="http://schemas.openxmlformats.org/officeDocument/2006/relationships/hyperlink" Target="https://www.my-pv.com/en/" TargetMode="External"/><Relationship Id="rId_hyperlink_25" Type="http://schemas.openxmlformats.org/officeDocument/2006/relationships/hyperlink" Target="https://myenergi.com/" TargetMode="External"/><Relationship Id="rId_hyperlink_26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02" customHeight="1" ht="220">
      <c r="A3" s="1" t="s">
        <v>8</v>
      </c>
      <c r="B3" s="1"/>
      <c r="C3" s="1"/>
      <c r="D3" s="1"/>
      <c r="E3" s="1"/>
      <c r="F3" s="1"/>
      <c r="G3" s="1"/>
    </row>
    <row r="4" spans="1:702" customHeight="1" ht="230">
      <c r="A4" s="1" t="s">
        <v>9</v>
      </c>
      <c r="B4" s="1"/>
      <c r="C4" s="1"/>
      <c r="D4" s="1"/>
      <c r="E4" s="1"/>
      <c r="F4" s="1"/>
      <c r="G4" s="1"/>
    </row>
    <row r="5" spans="1:702">
      <c r="A5" s="1" t="s">
        <v>10</v>
      </c>
      <c r="B5" s="2" t="str">
        <f>HYPERLINK("https://www.solarquotes.com.au/blog/catch-power-diverter-review/","Yes, here")</f>
        <v>Yes, here</v>
      </c>
      <c r="C5" s="2" t="str">
        <f>HYPERLINK("https://www.solarquotes.com.au/blog/solar-hot-water-diverter-comparison/","Yes, here")</f>
        <v>Yes, here</v>
      </c>
      <c r="D5" s="1" t="s">
        <v>11</v>
      </c>
      <c r="E5" s="1" t="s">
        <v>11</v>
      </c>
      <c r="F5" s="1" t="s">
        <v>11</v>
      </c>
      <c r="G5" s="1" t="s">
        <v>11</v>
      </c>
    </row>
    <row r="6" spans="1:702">
      <c r="A6" s="1" t="s">
        <v>12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</row>
    <row r="7" spans="1:702">
      <c r="A7" s="1" t="s">
        <v>19</v>
      </c>
      <c r="B7" s="2" t="str">
        <f>HYPERLINK("https://www.catchpower.com.au/","here")</f>
        <v>here</v>
      </c>
      <c r="C7" s="2" t="str">
        <f>HYPERLINK("https://www.fronius.com/en-au/australia/solar-energy/installers-partners/technical-data/all-products/solutions/fronius-solution-for-heat-generation/fronius-ohmpilot/fronius-ohmpilot","here")</f>
        <v>here</v>
      </c>
      <c r="D7" s="2" t="str">
        <f>HYPERLINK("http://esw.net.au/our-products/acthor","Here")</f>
        <v>Here</v>
      </c>
      <c r="E7" s="2" t="str">
        <f>HYPERLINK("http://esw.net.au/our-products/acthor","here")</f>
        <v>here</v>
      </c>
      <c r="F7" s="2" t="str">
        <f>HYPERLINK("https://www.myenergi.com/au/product/eddi/","here")</f>
        <v>here</v>
      </c>
      <c r="G7" s="2" t="str">
        <f>HYPERLINK("https://www.solaredge.com/aus/products/smart-energy/smart-energy-hot-water#/","Here")</f>
        <v>Here</v>
      </c>
    </row>
    <row r="8" spans="1:70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21</v>
      </c>
    </row>
    <row r="9" spans="1:702">
      <c r="A9" s="1" t="s">
        <v>26</v>
      </c>
      <c r="B9" s="1">
        <v>1</v>
      </c>
      <c r="C9" s="1" t="s">
        <v>27</v>
      </c>
      <c r="D9" s="1" t="s">
        <v>28</v>
      </c>
      <c r="E9" s="1" t="s">
        <v>29</v>
      </c>
      <c r="F9" s="1">
        <v>2</v>
      </c>
      <c r="G9" s="1">
        <v>1</v>
      </c>
    </row>
    <row r="10" spans="1:702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33</v>
      </c>
      <c r="F10" s="1" t="s">
        <v>34</v>
      </c>
      <c r="G10" s="1" t="s">
        <v>34</v>
      </c>
    </row>
    <row r="11" spans="1:702">
      <c r="A11" s="1" t="s">
        <v>35</v>
      </c>
      <c r="B11" s="1" t="s">
        <v>36</v>
      </c>
      <c r="C11" s="1" t="s">
        <v>37</v>
      </c>
      <c r="D11" s="1" t="s">
        <v>38</v>
      </c>
      <c r="E11" s="1" t="s">
        <v>38</v>
      </c>
      <c r="F11" s="1" t="s">
        <v>37</v>
      </c>
      <c r="G11" s="1" t="s">
        <v>39</v>
      </c>
    </row>
    <row r="12" spans="1:702">
      <c r="A12" s="1" t="s">
        <v>40</v>
      </c>
      <c r="B12" s="1" t="s">
        <v>41</v>
      </c>
      <c r="C12" s="1" t="s">
        <v>41</v>
      </c>
      <c r="D12" s="1" t="s">
        <v>41</v>
      </c>
      <c r="E12" s="1" t="s">
        <v>41</v>
      </c>
      <c r="F12" s="1" t="s">
        <v>41</v>
      </c>
      <c r="G12" s="1" t="s">
        <v>39</v>
      </c>
    </row>
    <row r="13" spans="1:702">
      <c r="A13" s="1" t="s">
        <v>42</v>
      </c>
      <c r="B13" s="1" t="s">
        <v>43</v>
      </c>
      <c r="C13" s="1" t="s">
        <v>44</v>
      </c>
      <c r="D13" s="1" t="s">
        <v>45</v>
      </c>
      <c r="E13" s="1" t="s">
        <v>45</v>
      </c>
      <c r="F13" s="1" t="s">
        <v>46</v>
      </c>
      <c r="G13" s="1" t="s">
        <v>47</v>
      </c>
    </row>
    <row r="14" spans="1:702">
      <c r="A14" s="1" t="s">
        <v>48</v>
      </c>
      <c r="B14" s="1" t="s">
        <v>49</v>
      </c>
      <c r="C14" s="1" t="s">
        <v>50</v>
      </c>
      <c r="D14" s="1" t="s">
        <v>51</v>
      </c>
      <c r="E14" s="1" t="s">
        <v>51</v>
      </c>
      <c r="F14" s="1" t="s">
        <v>52</v>
      </c>
      <c r="G14" s="1" t="s">
        <v>53</v>
      </c>
    </row>
    <row r="15" spans="1:702">
      <c r="A15" s="1" t="s">
        <v>54</v>
      </c>
      <c r="B15" s="1" t="s">
        <v>55</v>
      </c>
      <c r="C15" s="1" t="s">
        <v>56</v>
      </c>
      <c r="D15" s="1" t="s">
        <v>57</v>
      </c>
      <c r="E15" s="1" t="s">
        <v>58</v>
      </c>
      <c r="F15" s="1" t="s">
        <v>39</v>
      </c>
      <c r="G15" s="1" t="s">
        <v>59</v>
      </c>
    </row>
    <row r="16" spans="1:702">
      <c r="A16" s="1" t="s">
        <v>60</v>
      </c>
      <c r="C16" s="1" t="s">
        <v>61</v>
      </c>
      <c r="D16" s="1" t="s">
        <v>62</v>
      </c>
      <c r="E16" s="1" t="s">
        <v>63</v>
      </c>
      <c r="F16" s="1" t="s">
        <v>64</v>
      </c>
      <c r="G16" s="1" t="s">
        <v>65</v>
      </c>
    </row>
    <row r="17" spans="1:702">
      <c r="A17" s="1" t="s">
        <v>66</v>
      </c>
      <c r="B17" s="1" t="s">
        <v>67</v>
      </c>
      <c r="C17" s="1" t="s">
        <v>68</v>
      </c>
      <c r="D17" s="1" t="s">
        <v>69</v>
      </c>
      <c r="E17" s="1" t="s">
        <v>69</v>
      </c>
      <c r="F17" s="1" t="s">
        <v>70</v>
      </c>
      <c r="G17" s="1" t="s">
        <v>71</v>
      </c>
    </row>
    <row r="18" spans="1:702">
      <c r="A18" s="1" t="s">
        <v>72</v>
      </c>
      <c r="C18" s="1" t="s">
        <v>73</v>
      </c>
      <c r="F18" s="1" t="s">
        <v>74</v>
      </c>
    </row>
    <row r="19" spans="1:702">
      <c r="A19" s="1" t="s">
        <v>75</v>
      </c>
      <c r="B19" s="1" t="s">
        <v>76</v>
      </c>
      <c r="C19" s="1" t="s">
        <v>77</v>
      </c>
      <c r="D19" s="1" t="s">
        <v>78</v>
      </c>
      <c r="E19" s="1" t="s">
        <v>78</v>
      </c>
      <c r="F19" s="1" t="s">
        <v>79</v>
      </c>
      <c r="G19" s="1" t="s">
        <v>76</v>
      </c>
    </row>
    <row r="20" spans="1:702">
      <c r="A20" s="1" t="s">
        <v>80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HYPERLINK("https://www.solarquotes.com.au/wp-content/uploads/2020/11/fronius-ohmpilot-specs.pdf","Yes")</f>
        <v>Yes</v>
      </c>
      <c r="D20" s="2" t="str">
        <f>HYPERLINK("https://www.solarquotes.com.au/wp-content/uploads/2020/09/ac-thor-i-datasheet.pdf","Yes")</f>
        <v>Yes</v>
      </c>
      <c r="E20" s="2" t="str">
        <f>HYPERLINK("https://www.solarquotes.com.au/wp-content/uploads/2020/09/ac-thor-9s-datasheet.pdf","Yes")</f>
        <v>Yes</v>
      </c>
      <c r="F20" s="2" t="str">
        <f>HYPERLINK("https://www.solarquotes.com.au/wp-content/uploads/2023/08/Eddi-Datasheet-myEnergi.pdf","Yes")</f>
        <v>Yes</v>
      </c>
      <c r="G20" s="2" t="str">
        <f>HYPERLINK("https://www.solarquotes.com.au/wp-content/uploads/2020/03/solaredge-pv-diverter-specs.pdf","Yes")</f>
        <v>Yes</v>
      </c>
    </row>
    <row r="21" spans="1:702">
      <c r="A21" s="1" t="s">
        <v>81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HYPERLINK("https://www.solarquotes.com.au/wp-content/uploads/2020/11/fronius-diverter-warranty.pdf","Yes")</f>
        <v>Yes</v>
      </c>
      <c r="D21" s="2" t="str">
        <f>HYPERLINK("https://www.solarquotes.com.au/wp-content/uploads/2020/09/ac-thor-i-install-warranty2.pdf","Yes")</f>
        <v>Yes</v>
      </c>
      <c r="E21" s="2" t="str">
        <f>HYPERLINK("https://www.solarquotes.com.au/wp-content/uploads/2020/09/ac-thor-i-install-warranty2.pdf","Yes")</f>
        <v>Yes</v>
      </c>
      <c r="F21" s="1" t="s">
        <v>55</v>
      </c>
      <c r="G21" s="2" t="str">
        <f>HYPERLINK("https://www.solarquotes.com.au/wp-content/uploads/2020/03/solaredge-pv-diverter-warranty.pdf","Yes")</f>
        <v>Yes</v>
      </c>
    </row>
    <row r="22" spans="1:702">
      <c r="A22" s="1" t="s">
        <v>82</v>
      </c>
      <c r="B22" s="2" t="str">
        <f>HYPERLINK("https://www.catchpower.com.au/","Here")</f>
        <v>Here</v>
      </c>
      <c r="C22" s="2" t="str">
        <f>HYPERLINK("https://www.fronius.com/","Here")</f>
        <v>Here</v>
      </c>
      <c r="D22" s="2" t="str">
        <f>HYPERLINK("https://www.my-pv.com/en/","Here")</f>
        <v>Here</v>
      </c>
      <c r="E22" s="2" t="str">
        <f>HYPERLINK("https://www.my-pv.com/en/","Here")</f>
        <v>Here</v>
      </c>
      <c r="F22" s="2" t="str">
        <f>HYPERLINK("https://myenergi.com/","Here")</f>
        <v>Here</v>
      </c>
      <c r="G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B7" r:id="rId_hyperlink_4" tooltip="here" display="here"/>
    <hyperlink ref="C7" r:id="rId_hyperlink_5" tooltip="here" display="here"/>
    <hyperlink ref="D7" r:id="rId_hyperlink_6" tooltip="Here" display="Here"/>
    <hyperlink ref="E7" r:id="rId_hyperlink_7" tooltip="here" display="here"/>
    <hyperlink ref="F7" r:id="rId_hyperlink_8" tooltip="here" display="here"/>
    <hyperlink ref="G7" r:id="rId_hyperlink_9" tooltip="Here" display="Here"/>
    <hyperlink ref="B20" r:id="rId_hyperlink_10" tooltip="Yes" display="Yes"/>
    <hyperlink ref="C20" r:id="rId_hyperlink_11" tooltip="Yes" display="Yes"/>
    <hyperlink ref="D20" r:id="rId_hyperlink_12" tooltip="Yes" display="Yes"/>
    <hyperlink ref="E20" r:id="rId_hyperlink_13" tooltip="Yes" display="Yes"/>
    <hyperlink ref="F20" r:id="rId_hyperlink_14" tooltip="Yes" display="Yes"/>
    <hyperlink ref="G20" r:id="rId_hyperlink_15" tooltip="Yes" display="Yes"/>
    <hyperlink ref="B21" r:id="rId_hyperlink_16" tooltip="Yes" display="Yes"/>
    <hyperlink ref="C21" r:id="rId_hyperlink_17" tooltip="Yes" display="Yes"/>
    <hyperlink ref="D21" r:id="rId_hyperlink_18" tooltip="Yes" display="Yes"/>
    <hyperlink ref="E21" r:id="rId_hyperlink_19" tooltip="Yes" display="Yes"/>
    <hyperlink ref="G21" r:id="rId_hyperlink_20" tooltip="Yes" display="Yes"/>
    <hyperlink ref="B22" r:id="rId_hyperlink_21" tooltip="Here" display="Here"/>
    <hyperlink ref="C22" r:id="rId_hyperlink_22" tooltip="Here" display="Here"/>
    <hyperlink ref="D22" r:id="rId_hyperlink_23" tooltip="Here" display="Here"/>
    <hyperlink ref="E22" r:id="rId_hyperlink_24" tooltip="Here" display="Here"/>
    <hyperlink ref="F22" r:id="rId_hyperlink_25" tooltip="Here" display="Here"/>
    <hyperlink ref="G22" r:id="rId_hyperlink_2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2024-12-21T14:06:20+00:00</dcterms:created>
  <dcterms:modified xsi:type="dcterms:W3CDTF">2024-12-21T14:06:20+00:00</dcterms:modified>
  <dc:title>Untitled Spreadsheet</dc:title>
  <dc:description/>
  <dc:subject/>
  <cp:keywords/>
  <cp:category/>
</cp:coreProperties>
</file>