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<sst xmlns="http://schemas.openxmlformats.org/spreadsheetml/2006/main" uniqueCount="299">
  <si>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</si>
  <si>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</si>
  <si>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</si>
  <si>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</si>
  <si>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</si>
  <si>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</si>
  <si>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</si>
  <si>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</si>
  <si>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</si>
  <si>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</si>
  <si>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</si>
  <si>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</si>
  <si>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</si>
  <si>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</si>
  <si>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</si>
  <si>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</si>
  <si>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</si>
  <si>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</si>
  <si>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</si>
  <si>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</si>
  <si>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</si>
  <si>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</si>
  <si>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</si>
  <si>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</si>
  <si>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</si>
  <si>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</si>
  <si>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</si>
  <si>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</si>
  <si>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</si>
  <si>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</si>
  <si>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</si>
  <si>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</si>
  <si>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</si>
  <si>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</si>
  <si>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</si>
  <si>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</si>
  <si>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</si>
  <si>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</si>
  <si>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</si>
  <si>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</si>
  <si>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</si>
  <si>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</si>
  <si>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</si>
  <si>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</si>
  <si>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</si>
  <si>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</si>
  <si>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</si>
  <si>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</si>
  <si>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</si>
  <si>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</si>
  <si>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</si>
  <si>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</si>
  <si>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</si>
  <si>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</si>
  <si>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</si>
  <si>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</si>
  <si>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</si>
  <si>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</si>
  <si>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</si>
  <si>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</si>
  <si>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</si>
  <si>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</si>
  <si>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</si>
  <si>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</si>
  <si>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</si>
  <si>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</si>
  <si>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</si>
  <si>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</si>
  <si>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</si>
  <si>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</si>
  <si>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</si>
  <si>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</si>
  <si>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</si>
  <si>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</si>
  <si>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</si>
  <si>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</si>
  <si>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</si>
  <si>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</si>
  <si>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</si>
  <si>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</si>
  <si>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$3,800
$4150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</si>
  <si>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</si>
  <si>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</si>
  <si>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</si>
  <si>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</si>
  <si>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</si>
  <si>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</si>
  <si>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</si>
  <si>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</si>
  <si>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</si>
  <si>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</si>
  <si>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</si>
  <si>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</si>
  <si>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</si>
  <si>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</si>
  <si>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</si>
  <si>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</si>
  <si>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</si>
  <si>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</si>
  <si>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</si>
  <si>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</si>
  <si>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</si>
  <si>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</si>
  <si>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</si>
  <si>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</si>
  <si>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</si>
  <si>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</si>
  <si>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</si>
  <si>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</si>
  <si>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</si>
  <si>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</si>
  <si>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</si>
  <si>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</si>
  <si>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</si>
  <si>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</si>
  <si>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</si>
  <si>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</si>
  <si>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</si>
  <si>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</si>
  <si>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</si>
  <si>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</si>
  <si>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</si>
  <si>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</si>
  <si>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</si>
  <si>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</si>
  <si>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</si>
  <si>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</si>
  <si>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</si>
  <si>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</si>
  <si>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</si>
  <si>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</si>
  <si>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</si>
  <si>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</si>
  <si>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</si>
  <si>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</si>
  <si>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</si>
  <si>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</si>
  <si>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</si>
  <si>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</si>
  <si>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DNS Series</t>
  </si>
  <si>
    <t xml:space="preserve">GW3000D-NS
GW3600D-NS
GW4200D-NS
GW5000D-NS
</t>
  </si>
  <si>
    <t>$764
$800
$810
$830</t>
  </si>
  <si>
    <t>3000 W
3680 W
4200 W
5000 W</t>
  </si>
  <si>
    <t>97.8%
97.8%
97.8%
97.8%</t>
  </si>
  <si>
    <t>354 * 433 * 147 mm
354 * 433 * 147 mm
354 * 433 * 147 mm
354 * 433 * 147 mm</t>
  </si>
  <si>
    <t>13 kg
13 kg
13 kg
13 kg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</si>
  <si>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</si>
  <si>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</si>
  <si>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</si>
  <si>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</si>
  <si>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</si>
  <si>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</si>
  <si>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</si>
  <si>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</si>
  <si>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</si>
  <si>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</si>
  <si>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</si>
  <si>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</si>
  <si>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</si>
  <si>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</si>
  <si>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</si>
  <si>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</si>
  <si>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</si>
  <si>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</si>
  <si>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</si>
  <si>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</si>
  <si>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</si>
  <si>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</si>
  <si>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</si>
  <si>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</si>
  <si>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</si>
  <si>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</si>
  <si>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</si>
  <si>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</si>
  <si>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</si>
  <si>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</si>
  <si>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</si>
  <si>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</si>
  <si>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</si>
  <si>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</si>
  <si>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</si>
  <si>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</si>
  <si>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</si>
  <si>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</si>
  <si>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</si>
  <si>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</si>
  <si>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</si>
  <si>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</si>
  <si>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</si>
  <si>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</si>
  <si>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</si>
  <si>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</si>
  <si>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</si>
  <si>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</si>
  <si>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</si>
  <si>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</si>
  <si>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</si>
  <si>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</si>
  <si>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</si>
  <si>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</si>
  <si>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</si>
  <si>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</si>
  <si>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</si>
  <si>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</si>
  <si>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</si>
  <si>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</si>
  <si>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</si>
  <si>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</si>
  <si>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</si>
  <si>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</si>
  <si>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</si>
  <si>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</si>
  <si>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</si>
  <si>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</si>
  <si>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</si>
  <si>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</si>
  <si>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</si>
  <si>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</si>
  <si>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</si>
  <si>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</si>
  <si>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</si>
  <si>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</si>
  <si>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</si>
  <si>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</si>
  <si>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</si>
  <si>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</si>
  <si>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</si>
  <si>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</si>
  <si>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</si>
  <si>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</si>
  <si>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</si>
  <si>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</si>
  <si>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</si>
  <si>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</si>
  <si>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</si>
  <si>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</si>
  <si>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</si>
  <si>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</si>
  <si>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</si>
  <si>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</si>
  <si>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</si>
  <si>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</si>
  <si>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</si>
  <si>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</si>
  <si>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</si>
  <si>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</si>
  <si>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</si>
  <si>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</si>
  <si>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</si>
  <si>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</si>
  <si>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</si>
  <si>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</si>
  <si>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</si>
  <si>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</si>
  <si>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</si>
  <si>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</si>
  <si>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</si>
  <si>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</si>
  <si>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</si>
  <si>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</si>
  <si>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</si>
  <si>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</si>
  <si>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</si>
  <si>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</si>
  <si>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</si>
  <si>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</si>
  <si>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</si>
  <si>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</si>
  <si>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</si>
  <si>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</si>
  <si>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</si>
  <si>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98.0%
98.0%
98.0%
98.0%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</si>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</sst>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W_DNS_Datasheet-AU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oodwe-sdt-g2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M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1/01/GW_NS_Datasheet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inverters/goodwe-review.html" TargetMode="External"/><Relationship Id="rId_hyperlink_50" Type="http://schemas.openxmlformats.org/officeDocument/2006/relationships/hyperlink" Target="https://www.solarquotes.com.au/wp-content/uploads/2023/11/inverter-istore-1ph_2024-FEB24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0/11/inverter-istore-3ph-feb24-v2.1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-15-25-3p-Sept24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4/11/inverter-istore-10k-tech-specs.pdf" TargetMode="External"/><Relationship Id="rId_hyperlink_60" Type="http://schemas.openxmlformats.org/officeDocument/2006/relationships/hyperlink" Target="https://www.solarquotes.com.au/wp-content/uploads/2024/08/istore-pv-products-warranty-oct24-1.pdf" TargetMode="External"/><Relationship Id="rId_hyperlink_61" Type="http://schemas.openxmlformats.org/officeDocument/2006/relationships/hyperlink" Target="https://www.solarquotes.com.au/inverters/istore-review.html" TargetMode="External"/><Relationship Id="rId_hyperlink_62" Type="http://schemas.openxmlformats.org/officeDocument/2006/relationships/hyperlink" Target="https://www.solarquotes.com.au/wp-content/uploads/2021/01/sma-sunnyboy-3.0-6.0.pdf" TargetMode="External"/><Relationship Id="rId_hyperlink_63" Type="http://schemas.openxmlformats.org/officeDocument/2006/relationships/hyperlink" Target="https://www.solarquotes.com.au/wp-content/uploads/2021/01/sma-warranty.pdf" TargetMode="External"/><Relationship Id="rId_hyperlink_64" Type="http://schemas.openxmlformats.org/officeDocument/2006/relationships/hyperlink" Target="https://www.solarquotes.com.au/inverters/sma-review.html" TargetMode="External"/><Relationship Id="rId_hyperlink_65" Type="http://schemas.openxmlformats.org/officeDocument/2006/relationships/hyperlink" Target="https://www.solarquotes.com.au/wp-content/uploads/2021/01/sunny-tripower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8.0-10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2/tripower-x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1/solaredge-hdwave-genesis.pdf" TargetMode="External"/><Relationship Id="rId_hyperlink_75" Type="http://schemas.openxmlformats.org/officeDocument/2006/relationships/hyperlink" Target="https://www.solarquotes.com.au/wp-content/uploads/2020/11/solaredge-warranty.pdf" TargetMode="External"/><Relationship Id="rId_hyperlink_76" Type="http://schemas.openxmlformats.org/officeDocument/2006/relationships/hyperlink" Target="https://www.solarquotes.com.au/inverters/solaredge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threephase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3/01/S5-GR1P3-6K.pdf" TargetMode="External"/><Relationship Id="rId_hyperlink_84" Type="http://schemas.openxmlformats.org/officeDocument/2006/relationships/hyperlink" Target="https://www.solarquotes.com.au/wp-content/uploads/2023/01/WARRANTY-TERMS-AND-CONDITIONS-FOR-AUSNZ-ONLY_20240802.pdf" TargetMode="External"/><Relationship Id="rId_hyperlink_85" Type="http://schemas.openxmlformats.org/officeDocument/2006/relationships/hyperlink" Target="https://www.solarquotes.com.au/inverters/solis-(ningbo-ginlong)-review.html" TargetMode="External"/><Relationship Id="rId_hyperlink_86" Type="http://schemas.openxmlformats.org/officeDocument/2006/relationships/hyperlink" Target="https://www.solarquotes.com.au/wp-content/uploads/2023/01/Datasheet_S5-GR1P7-10K-AUS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6/Solis_datasheet_S6-GR1P7-8K2_AUS_V2.1_2023_04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1/sungrow-sgrs.pdf" TargetMode="External"/><Relationship Id="rId_hyperlink_93" Type="http://schemas.openxmlformats.org/officeDocument/2006/relationships/hyperlink" Target="https://www.solarquotes.com.au/wp-content/uploads/2023/01/sungrow-warranty-v3.pdf" TargetMode="External"/><Relationship Id="rId_hyperlink_94" Type="http://schemas.openxmlformats.org/officeDocument/2006/relationships/hyperlink" Target="https://www.solarquotes.com.au/inverters/sungrow-review.html" TargetMode="External"/><Relationship Id="rId_hyperlink_95" Type="http://schemas.openxmlformats.org/officeDocument/2006/relationships/hyperlink" Target="https://www.solarquotes.com.au/wp-content/uploads/2021/01/sungrow-sgRT.pdf" TargetMode="External"/><Relationship Id="rId_hyperlink_96" Type="http://schemas.openxmlformats.org/officeDocument/2006/relationships/hyperlink" Target="https://www.solarquotes.com.au/wp-content/uploads/2021/01/sungrow-warranty-aus.pdf" TargetMode="External"/><Relationship Id="rId_hyperlink_9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83</v>
      </c>
      <c r="G15" s="1" t="s">
        <v>144</v>
      </c>
      <c r="H15" s="1" t="s">
        <v>145</v>
      </c>
      <c r="I15" s="1" t="s">
        <v>29</v>
      </c>
      <c r="J15" s="1" t="s">
        <v>136</v>
      </c>
      <c r="K15" s="1" t="s">
        <v>137</v>
      </c>
      <c r="M15" s="1" t="s">
        <v>138</v>
      </c>
      <c r="N15" s="1" t="s">
        <v>73</v>
      </c>
      <c r="O15" s="1" t="s">
        <v>35</v>
      </c>
      <c r="P15" s="1" t="s">
        <v>35</v>
      </c>
      <c r="Q15" s="1" t="s">
        <v>36</v>
      </c>
      <c r="S15" s="2" t="str">
        <f>HYPERLINK("https://www.solarquotes.com.au/wp-content/uploads/2021/01/GW_DNS_Datasheet-AU.pdf","Yes")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146</v>
      </c>
      <c r="B16" s="1" t="s">
        <v>147</v>
      </c>
      <c r="C16" s="1" t="s">
        <v>148</v>
      </c>
      <c r="D16" s="1" t="s">
        <v>149</v>
      </c>
      <c r="E16" s="1" t="s">
        <v>150</v>
      </c>
      <c r="F16" s="1" t="s">
        <v>151</v>
      </c>
      <c r="G16" s="1" t="s">
        <v>152</v>
      </c>
      <c r="H16" s="1" t="s">
        <v>153</v>
      </c>
      <c r="I16" s="1" t="s">
        <v>45</v>
      </c>
      <c r="J16" s="1" t="s">
        <v>136</v>
      </c>
      <c r="K16" s="1" t="s">
        <v>154</v>
      </c>
      <c r="M16" s="1" t="s">
        <v>138</v>
      </c>
      <c r="N16" s="1" t="s">
        <v>73</v>
      </c>
      <c r="O16" s="1" t="s">
        <v>35</v>
      </c>
      <c r="P16" s="1" t="s">
        <v>61</v>
      </c>
      <c r="Q16" s="1" t="s">
        <v>155</v>
      </c>
      <c r="S16" s="2" t="str">
        <f>HYPERLINK("https://www.solarquotes.com.au/wp-content/uploads/2021/01/goodwe-sdt-g2.pdf","Yes")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156</v>
      </c>
      <c r="B17" s="1" t="s">
        <v>157</v>
      </c>
      <c r="C17" s="1" t="s">
        <v>158</v>
      </c>
      <c r="D17" s="1" t="s">
        <v>159</v>
      </c>
      <c r="E17" s="1" t="s">
        <v>160</v>
      </c>
      <c r="F17" s="1" t="s">
        <v>161</v>
      </c>
      <c r="G17" s="1" t="s">
        <v>162</v>
      </c>
      <c r="H17" s="1" t="s">
        <v>163</v>
      </c>
      <c r="I17" s="1" t="s">
        <v>29</v>
      </c>
      <c r="J17" s="1" t="s">
        <v>136</v>
      </c>
      <c r="K17" s="1" t="s">
        <v>137</v>
      </c>
      <c r="M17" s="1" t="s">
        <v>138</v>
      </c>
      <c r="N17" s="1" t="s">
        <v>73</v>
      </c>
      <c r="O17" s="1" t="s">
        <v>35</v>
      </c>
      <c r="P17" s="1" t="s">
        <v>35</v>
      </c>
      <c r="Q17" s="1" t="s">
        <v>36</v>
      </c>
      <c r="S17" s="2" t="str">
        <f>HYPERLINK("https://www.solarquotes.com.au/wp-content/uploads/2021/01/GW_MS_Datasheet-AU.pdf","Yes")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164</v>
      </c>
      <c r="B18" s="1" t="s">
        <v>165</v>
      </c>
      <c r="C18" s="1" t="s">
        <v>166</v>
      </c>
      <c r="D18" s="1" t="s">
        <v>167</v>
      </c>
      <c r="E18" s="1" t="s">
        <v>168</v>
      </c>
      <c r="F18" s="1" t="s">
        <v>169</v>
      </c>
      <c r="G18" s="1" t="s">
        <v>170</v>
      </c>
      <c r="H18" s="1" t="s">
        <v>171</v>
      </c>
      <c r="I18" s="1" t="s">
        <v>29</v>
      </c>
      <c r="J18" s="1" t="s">
        <v>136</v>
      </c>
      <c r="K18" s="1" t="s">
        <v>137</v>
      </c>
      <c r="M18" s="1" t="s">
        <v>172</v>
      </c>
      <c r="N18" s="1" t="s">
        <v>73</v>
      </c>
      <c r="O18" s="1" t="s">
        <v>35</v>
      </c>
      <c r="P18" s="1" t="s">
        <v>34</v>
      </c>
      <c r="Q18" s="1" t="s">
        <v>36</v>
      </c>
      <c r="S18" s="2" t="str">
        <f>HYPERLINK("https://www.solarquotes.com.au/wp-content/uploads/2021/01/GW_NS_Datasheet-AU.pdf","Yes")</f>
        <v>Yes</v>
      </c>
      <c r="T18" s="2" t="str">
        <f>HYPERLINK("https://www.solarquotes.com.au/wp-content/uploads/2021/01/goodwe-warranty-au.pdf","Yes")</f>
        <v>Yes</v>
      </c>
      <c r="U18" s="2" t="str">
        <f>HYPERLINK("https://www.solarquotes.com.au/inverters/goodwe-review.html","Here")</f>
        <v>Here</v>
      </c>
    </row>
    <row r="19" spans="1:52">
      <c r="A19" s="1" t="s">
        <v>173</v>
      </c>
      <c r="B19" s="1" t="s">
        <v>174</v>
      </c>
      <c r="C19" s="1" t="s">
        <v>175</v>
      </c>
      <c r="D19" s="1" t="s">
        <v>176</v>
      </c>
      <c r="E19" s="1" t="s">
        <v>177</v>
      </c>
      <c r="F19" s="1" t="s">
        <v>178</v>
      </c>
      <c r="G19" s="1" t="s">
        <v>179</v>
      </c>
      <c r="H19" s="1" t="s">
        <v>180</v>
      </c>
      <c r="I19" s="1" t="s">
        <v>29</v>
      </c>
      <c r="J19" s="1" t="s">
        <v>30</v>
      </c>
      <c r="K19" s="1" t="s">
        <v>181</v>
      </c>
      <c r="L19" s="1" t="s">
        <v>182</v>
      </c>
      <c r="M19" s="1" t="s">
        <v>183</v>
      </c>
      <c r="N19" s="1" t="s">
        <v>184</v>
      </c>
      <c r="O19" s="1" t="s">
        <v>34</v>
      </c>
      <c r="P19" s="1" t="s">
        <v>35</v>
      </c>
      <c r="Q19" s="1" t="s">
        <v>36</v>
      </c>
      <c r="R19" s="1" t="s">
        <v>185</v>
      </c>
      <c r="S19" s="2" t="str">
        <f>HYPERLINK("https://www.solarquotes.com.au/wp-content/uploads/2023/11/inverter-istore-1ph_2024-FEB24.pdf","Yes")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186</v>
      </c>
      <c r="B20" s="1" t="s">
        <v>187</v>
      </c>
      <c r="C20" s="1" t="s">
        <v>188</v>
      </c>
      <c r="D20" s="1" t="s">
        <v>176</v>
      </c>
      <c r="E20" s="1" t="s">
        <v>177</v>
      </c>
      <c r="F20" s="1" t="s">
        <v>178</v>
      </c>
      <c r="G20" s="1" t="s">
        <v>179</v>
      </c>
      <c r="H20" s="1" t="s">
        <v>180</v>
      </c>
      <c r="I20" s="1" t="s">
        <v>45</v>
      </c>
      <c r="J20" s="1" t="s">
        <v>30</v>
      </c>
      <c r="K20" s="1" t="s">
        <v>181</v>
      </c>
      <c r="L20" s="1" t="s">
        <v>182</v>
      </c>
      <c r="M20" s="1" t="s">
        <v>183</v>
      </c>
      <c r="N20" s="1" t="s">
        <v>184</v>
      </c>
      <c r="O20" s="1" t="s">
        <v>34</v>
      </c>
      <c r="P20" s="1" t="s">
        <v>35</v>
      </c>
      <c r="Q20" s="1" t="s">
        <v>36</v>
      </c>
      <c r="R20" s="1" t="s">
        <v>185</v>
      </c>
      <c r="S20" s="2" t="str">
        <f>HYPERLINK("https://www.solarquotes.com.au/wp-content/uploads/2020/11/inverter-istore-3ph-feb24-v2.1.pdf","Yes")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189</v>
      </c>
      <c r="B21" s="1" t="s">
        <v>190</v>
      </c>
      <c r="C21" s="1" t="s">
        <v>191</v>
      </c>
      <c r="D21" s="1" t="s">
        <v>192</v>
      </c>
      <c r="E21" s="1" t="s">
        <v>193</v>
      </c>
      <c r="F21" s="1" t="s">
        <v>133</v>
      </c>
      <c r="G21" s="1" t="s">
        <v>194</v>
      </c>
      <c r="H21" s="1" t="s">
        <v>195</v>
      </c>
      <c r="I21" s="1" t="s">
        <v>45</v>
      </c>
      <c r="J21" s="1" t="s">
        <v>196</v>
      </c>
      <c r="K21" s="1" t="s">
        <v>181</v>
      </c>
      <c r="L21" s="1" t="s">
        <v>182</v>
      </c>
      <c r="M21" s="1" t="s">
        <v>183</v>
      </c>
      <c r="N21" s="1" t="s">
        <v>184</v>
      </c>
      <c r="O21" s="1" t="s">
        <v>34</v>
      </c>
      <c r="P21" s="1" t="s">
        <v>35</v>
      </c>
      <c r="Q21" s="1" t="s">
        <v>36</v>
      </c>
      <c r="R21" s="1" t="s">
        <v>185</v>
      </c>
      <c r="S21" s="2" t="str">
        <f>HYPERLINK("https://www.solarquotes.com.au/wp-content/uploads/2024/11/inverter-istore-10-15-25-3p-Sept24.pdf","Yes")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197</v>
      </c>
      <c r="B22" s="1" t="s">
        <v>198</v>
      </c>
      <c r="C22" s="1" t="s">
        <v>199</v>
      </c>
      <c r="D22" s="1" t="s">
        <v>200</v>
      </c>
      <c r="E22" s="1" t="s">
        <v>26</v>
      </c>
      <c r="F22" s="1">
        <v>3</v>
      </c>
      <c r="G22" s="1" t="s">
        <v>201</v>
      </c>
      <c r="H22" s="1" t="s">
        <v>202</v>
      </c>
      <c r="I22" s="1" t="s">
        <v>29</v>
      </c>
      <c r="J22" s="1" t="s">
        <v>196</v>
      </c>
      <c r="K22" s="1" t="s">
        <v>181</v>
      </c>
      <c r="L22" s="1" t="s">
        <v>182</v>
      </c>
      <c r="M22" s="1" t="s">
        <v>183</v>
      </c>
      <c r="N22" s="1" t="s">
        <v>184</v>
      </c>
      <c r="O22" s="1" t="s">
        <v>34</v>
      </c>
      <c r="P22" s="1" t="s">
        <v>35</v>
      </c>
      <c r="Q22" s="1" t="s">
        <v>36</v>
      </c>
      <c r="R22" s="1" t="s">
        <v>185</v>
      </c>
      <c r="S22" s="2" t="str">
        <f>HYPERLINK("https://www.solarquotes.com.au/wp-content/uploads/2024/11/inverter-istore-10k-tech-specs.pdf","Yes")</f>
        <v>Yes</v>
      </c>
      <c r="T22" s="2" t="str">
        <f>HYPERLINK("https://www.solarquotes.com.au/wp-content/uploads/2024/08/istore-pv-products-warranty-oct24-1.pdf","Yes")</f>
        <v>Yes</v>
      </c>
      <c r="U22" s="2" t="str">
        <f>HYPERLINK("https://www.solarquotes.com.au/inverters/istore-review.html","Here")</f>
        <v>Here</v>
      </c>
    </row>
    <row r="23" spans="1:52">
      <c r="A23" s="1" t="s">
        <v>203</v>
      </c>
      <c r="B23" s="1" t="s">
        <v>204</v>
      </c>
      <c r="C23" s="1" t="s">
        <v>205</v>
      </c>
      <c r="D23" s="1" t="s">
        <v>206</v>
      </c>
      <c r="E23" s="1" t="s">
        <v>207</v>
      </c>
      <c r="F23" s="1" t="s">
        <v>178</v>
      </c>
      <c r="G23" s="1" t="s">
        <v>208</v>
      </c>
      <c r="H23" s="1" t="s">
        <v>209</v>
      </c>
      <c r="I23" s="1" t="s">
        <v>29</v>
      </c>
      <c r="J23" s="1" t="s">
        <v>136</v>
      </c>
      <c r="K23" s="1" t="s">
        <v>210</v>
      </c>
      <c r="M23" s="1" t="s">
        <v>211</v>
      </c>
      <c r="N23" s="1" t="s">
        <v>89</v>
      </c>
      <c r="O23" s="1" t="s">
        <v>34</v>
      </c>
      <c r="P23" s="1" t="s">
        <v>35</v>
      </c>
      <c r="Q23" s="1" t="s">
        <v>36</v>
      </c>
      <c r="R23" s="1" t="s">
        <v>212</v>
      </c>
      <c r="S23" s="2" t="str">
        <f>HYPERLINK("https://www.solarquotes.com.au/wp-content/uploads/2021/01/sma-sunnyboy-3.0-6.0.pdf","Yes")</f>
        <v>Yes</v>
      </c>
      <c r="T23" s="2" t="str">
        <f>HYPERLINK("https://www.solarquotes.com.au/wp-content/uploads/2021/01/sma-warranty.pdf","Yes")</f>
        <v>Yes</v>
      </c>
      <c r="U23" s="2" t="str">
        <f>HYPERLINK("https://www.solarquotes.com.au/inverters/sma-review.html","Here")</f>
        <v>Here</v>
      </c>
    </row>
    <row r="24" spans="1:52">
      <c r="A24" s="1" t="s">
        <v>213</v>
      </c>
      <c r="B24" s="1" t="s">
        <v>214</v>
      </c>
      <c r="C24" s="1" t="s">
        <v>215</v>
      </c>
      <c r="D24" s="1" t="s">
        <v>216</v>
      </c>
      <c r="E24" s="1" t="s">
        <v>217</v>
      </c>
      <c r="F24" s="1" t="s">
        <v>178</v>
      </c>
      <c r="G24" s="1" t="s">
        <v>208</v>
      </c>
      <c r="H24" s="1" t="s">
        <v>218</v>
      </c>
      <c r="I24" s="1" t="s">
        <v>45</v>
      </c>
      <c r="J24" s="1" t="s">
        <v>136</v>
      </c>
      <c r="K24" s="1" t="s">
        <v>219</v>
      </c>
      <c r="M24" s="1" t="s">
        <v>220</v>
      </c>
      <c r="N24" s="1" t="s">
        <v>89</v>
      </c>
      <c r="O24" s="1" t="s">
        <v>34</v>
      </c>
      <c r="P24" s="1" t="s">
        <v>61</v>
      </c>
      <c r="Q24" s="1" t="s">
        <v>36</v>
      </c>
      <c r="R24" s="1" t="s">
        <v>221</v>
      </c>
      <c r="S24" s="2" t="str">
        <f>HYPERLINK("https://www.solarquotes.com.au/wp-content/uploads/2021/01/sunny-tripower-3.0-6.0.pdf","Yes")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222</v>
      </c>
      <c r="B25" s="1" t="s">
        <v>223</v>
      </c>
      <c r="C25" s="1" t="s">
        <v>224</v>
      </c>
      <c r="D25" s="1" t="s">
        <v>225</v>
      </c>
      <c r="E25" s="1" t="s">
        <v>226</v>
      </c>
      <c r="F25" s="1" t="s">
        <v>178</v>
      </c>
      <c r="G25" s="1" t="s">
        <v>227</v>
      </c>
      <c r="H25" s="1" t="s">
        <v>228</v>
      </c>
      <c r="I25" s="1" t="s">
        <v>45</v>
      </c>
      <c r="J25" s="1" t="s">
        <v>136</v>
      </c>
      <c r="K25" s="1" t="s">
        <v>219</v>
      </c>
      <c r="M25" s="1" t="s">
        <v>229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221</v>
      </c>
      <c r="S25" s="2" t="str">
        <f>HYPERLINK("https://www.solarquotes.com.au/wp-content/uploads/2021/01/sunny-tripower-8.0-10.0.pdf","Yes")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230</v>
      </c>
      <c r="B26" s="1" t="s">
        <v>231</v>
      </c>
      <c r="C26" s="1" t="s">
        <v>232</v>
      </c>
      <c r="D26" s="1" t="s">
        <v>233</v>
      </c>
      <c r="E26" s="1" t="s">
        <v>234</v>
      </c>
      <c r="F26" s="1">
        <v>2</v>
      </c>
      <c r="G26" s="1" t="s">
        <v>235</v>
      </c>
      <c r="H26" s="1" t="s">
        <v>236</v>
      </c>
      <c r="I26" s="1" t="s">
        <v>45</v>
      </c>
      <c r="J26" s="1" t="s">
        <v>136</v>
      </c>
      <c r="K26" s="1" t="s">
        <v>219</v>
      </c>
      <c r="M26" s="1" t="s">
        <v>237</v>
      </c>
      <c r="N26" s="1" t="s">
        <v>47</v>
      </c>
      <c r="O26" s="1" t="s">
        <v>34</v>
      </c>
      <c r="P26" s="1" t="s">
        <v>35</v>
      </c>
      <c r="Q26" s="1" t="s">
        <v>36</v>
      </c>
      <c r="R26" s="1" t="s">
        <v>238</v>
      </c>
      <c r="S26" s="2" t="str">
        <f>HYPERLINK("https://www.solarquotes.com.au/wp-content/uploads/2021/02/tripower-x.pdf","Yes")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239</v>
      </c>
      <c r="B27" s="1" t="s">
        <v>240</v>
      </c>
      <c r="C27" s="1" t="s">
        <v>241</v>
      </c>
      <c r="D27" s="1" t="s">
        <v>216</v>
      </c>
      <c r="E27" s="1" t="s">
        <v>242</v>
      </c>
      <c r="F27" s="1" t="s">
        <v>178</v>
      </c>
      <c r="G27" s="1" t="s">
        <v>243</v>
      </c>
      <c r="H27" s="1" t="s">
        <v>244</v>
      </c>
      <c r="I27" s="1" t="s">
        <v>29</v>
      </c>
      <c r="J27" s="1" t="s">
        <v>30</v>
      </c>
      <c r="K27" s="1" t="s">
        <v>58</v>
      </c>
      <c r="M27" s="1" t="s">
        <v>245</v>
      </c>
      <c r="N27" s="1" t="s">
        <v>246</v>
      </c>
      <c r="O27" s="1" t="s">
        <v>34</v>
      </c>
      <c r="P27" s="1" t="s">
        <v>35</v>
      </c>
      <c r="Q27" s="1" t="s">
        <v>36</v>
      </c>
      <c r="S27" s="2" t="str">
        <f>HYPERLINK("https://www.solarquotes.com.au/wp-content/uploads/2021/01/solaredge-hdwave-genesis.pdf","Yes")</f>
        <v>Yes</v>
      </c>
      <c r="T27" s="2" t="str">
        <f>HYPERLINK("https://www.solarquotes.com.au/wp-content/uploads/2020/11/solaredge-warranty.pdf","Yes")</f>
        <v>Yes</v>
      </c>
      <c r="U27" s="2" t="str">
        <f>HYPERLINK("https://www.solarquotes.com.au/inverters/solaredge-review.html","Here")</f>
        <v>Here</v>
      </c>
    </row>
    <row r="28" spans="1:52">
      <c r="A28" s="1" t="s">
        <v>247</v>
      </c>
      <c r="B28" s="1" t="s">
        <v>248</v>
      </c>
      <c r="C28" s="1" t="s">
        <v>249</v>
      </c>
      <c r="D28" s="1" t="s">
        <v>250</v>
      </c>
      <c r="E28" s="1" t="s">
        <v>242</v>
      </c>
      <c r="F28" s="1" t="s">
        <v>178</v>
      </c>
      <c r="G28" s="1" t="s">
        <v>251</v>
      </c>
      <c r="H28" s="1" t="s">
        <v>252</v>
      </c>
      <c r="I28" s="1" t="s">
        <v>29</v>
      </c>
      <c r="J28" s="1" t="s">
        <v>30</v>
      </c>
      <c r="K28" s="1" t="s">
        <v>58</v>
      </c>
      <c r="M28" s="1" t="s">
        <v>245</v>
      </c>
      <c r="N28" s="1" t="s">
        <v>246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253</v>
      </c>
      <c r="B29" s="1" t="s">
        <v>254</v>
      </c>
      <c r="C29" s="1" t="s">
        <v>255</v>
      </c>
      <c r="D29" s="1" t="s">
        <v>256</v>
      </c>
      <c r="E29" s="1" t="s">
        <v>257</v>
      </c>
      <c r="F29" s="1" t="s">
        <v>133</v>
      </c>
      <c r="G29" s="1" t="s">
        <v>258</v>
      </c>
      <c r="H29" s="1" t="s">
        <v>259</v>
      </c>
      <c r="I29" s="1" t="s">
        <v>45</v>
      </c>
      <c r="J29" s="1" t="s">
        <v>30</v>
      </c>
      <c r="K29" s="1" t="s">
        <v>58</v>
      </c>
      <c r="M29" s="1" t="s">
        <v>260</v>
      </c>
      <c r="N29" s="1" t="s">
        <v>246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HYPERLINK("https://www.solarquotes.com.au/wp-content/uploads/2021/01/solaredge-threephase.pdf","Yes")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261</v>
      </c>
      <c r="B30" s="1" t="s">
        <v>262</v>
      </c>
      <c r="C30" s="1" t="s">
        <v>263</v>
      </c>
      <c r="D30" s="1" t="s">
        <v>216</v>
      </c>
      <c r="E30" s="1" t="s">
        <v>264</v>
      </c>
      <c r="F30" s="1" t="s">
        <v>178</v>
      </c>
      <c r="G30" s="1" t="s">
        <v>265</v>
      </c>
      <c r="H30" s="1" t="s">
        <v>180</v>
      </c>
      <c r="I30" s="1" t="s">
        <v>29</v>
      </c>
      <c r="J30" s="1" t="s">
        <v>30</v>
      </c>
      <c r="K30" s="1" t="s">
        <v>118</v>
      </c>
      <c r="M30" s="1" t="s">
        <v>266</v>
      </c>
      <c r="N30" s="1" t="s">
        <v>73</v>
      </c>
      <c r="O30" s="1" t="s">
        <v>35</v>
      </c>
      <c r="P30" s="1" t="s">
        <v>35</v>
      </c>
      <c r="Q30" s="1" t="s">
        <v>36</v>
      </c>
      <c r="R30" s="1" t="s">
        <v>61</v>
      </c>
      <c r="S30" s="2" t="str">
        <f>HYPERLINK("https://www.solarquotes.com.au/wp-content/uploads/2023/01/S5-GR1P3-6K.pdf","Yes")</f>
        <v>Yes</v>
      </c>
      <c r="T30" s="2" t="str">
        <f>HYPERLINK("https://www.solarquotes.com.au/wp-content/uploads/2023/01/WARRANTY-TERMS-AND-CONDITIONS-FOR-AUSNZ-ONLY_20240802.pdf","Yes")</f>
        <v>Yes</v>
      </c>
      <c r="U30" s="2" t="str">
        <f>HYPERLINK("https://www.solarquotes.com.au/inverters/solis-(ningbo-ginlong)-review.html","Here")</f>
        <v>Here</v>
      </c>
    </row>
    <row r="31" spans="1:52">
      <c r="A31" s="1" t="s">
        <v>267</v>
      </c>
      <c r="B31" s="1" t="s">
        <v>268</v>
      </c>
      <c r="C31" s="1" t="s">
        <v>269</v>
      </c>
      <c r="D31" s="1" t="s">
        <v>270</v>
      </c>
      <c r="E31" s="1" t="s">
        <v>271</v>
      </c>
      <c r="F31" s="1" t="s">
        <v>161</v>
      </c>
      <c r="G31" s="1" t="s">
        <v>272</v>
      </c>
      <c r="H31" s="1" t="s">
        <v>273</v>
      </c>
      <c r="I31" s="1" t="s">
        <v>29</v>
      </c>
      <c r="J31" s="1" t="s">
        <v>196</v>
      </c>
      <c r="K31" s="1" t="s">
        <v>118</v>
      </c>
      <c r="M31" s="1" t="s">
        <v>266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HYPERLINK("https://www.solarquotes.com.au/wp-content/uploads/2023/01/Datasheet_S5-GR1P7-10K-AUS.pdf","Yes")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274</v>
      </c>
      <c r="B32" s="1" t="s">
        <v>275</v>
      </c>
      <c r="C32" s="1" t="s">
        <v>276</v>
      </c>
      <c r="D32" s="1" t="s">
        <v>277</v>
      </c>
      <c r="E32" s="1" t="s">
        <v>278</v>
      </c>
      <c r="F32" s="1" t="s">
        <v>178</v>
      </c>
      <c r="G32" s="1" t="s">
        <v>279</v>
      </c>
      <c r="H32" s="1" t="s">
        <v>280</v>
      </c>
      <c r="I32" s="1" t="s">
        <v>29</v>
      </c>
      <c r="J32" s="1" t="s">
        <v>196</v>
      </c>
      <c r="K32" s="1" t="s">
        <v>118</v>
      </c>
      <c r="M32" s="1" t="s">
        <v>266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HYPERLINK("https://www.solarquotes.com.au/wp-content/uploads/2023/06/Solis_datasheet_S6-GR1P7-8K2_AUS_V2.1_2023_04.pdf","Yes")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281</v>
      </c>
      <c r="B33" s="1" t="s">
        <v>282</v>
      </c>
      <c r="C33" s="1" t="s">
        <v>283</v>
      </c>
      <c r="D33" s="1" t="s">
        <v>284</v>
      </c>
      <c r="E33" s="1" t="s">
        <v>257</v>
      </c>
      <c r="F33" s="1" t="s">
        <v>115</v>
      </c>
      <c r="G33" s="1" t="s">
        <v>285</v>
      </c>
      <c r="H33" s="1" t="s">
        <v>286</v>
      </c>
      <c r="I33" s="1" t="s">
        <v>29</v>
      </c>
      <c r="J33" s="1" t="s">
        <v>30</v>
      </c>
      <c r="K33" s="1" t="s">
        <v>287</v>
      </c>
      <c r="L33" s="1" t="s">
        <v>288</v>
      </c>
      <c r="M33" s="1" t="s">
        <v>289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HYPERLINK("https://www.solarquotes.com.au/wp-content/uploads/2023/01/sungrow-sgrs.pdf","Yes")</f>
        <v>Yes</v>
      </c>
      <c r="T33" s="2" t="str">
        <f>HYPERLINK("https://www.solarquotes.com.au/wp-content/uploads/2023/01/sungrow-warranty-v3.pdf","Yes")</f>
        <v>Yes</v>
      </c>
      <c r="U33" s="2" t="str">
        <f>HYPERLINK("https://www.solarquotes.com.au/inverters/sungrow-review.html","Here")</f>
        <v>Here</v>
      </c>
    </row>
    <row r="34" spans="1:52">
      <c r="A34" s="1" t="s">
        <v>290</v>
      </c>
      <c r="B34" s="1" t="s">
        <v>291</v>
      </c>
      <c r="C34" s="1" t="s">
        <v>292</v>
      </c>
      <c r="D34" s="1" t="s">
        <v>293</v>
      </c>
      <c r="E34" s="1" t="s">
        <v>294</v>
      </c>
      <c r="F34" s="1" t="s">
        <v>105</v>
      </c>
      <c r="G34" s="1" t="s">
        <v>295</v>
      </c>
      <c r="H34" s="1" t="s">
        <v>296</v>
      </c>
      <c r="I34" s="1" t="s">
        <v>45</v>
      </c>
      <c r="J34" s="1" t="s">
        <v>30</v>
      </c>
      <c r="K34" s="1" t="s">
        <v>287</v>
      </c>
      <c r="L34" s="1" t="s">
        <v>288</v>
      </c>
      <c r="M34" s="1" t="s">
        <v>289</v>
      </c>
      <c r="N34" s="1" t="s">
        <v>73</v>
      </c>
      <c r="O34" s="1" t="s">
        <v>34</v>
      </c>
      <c r="P34" s="1" t="s">
        <v>35</v>
      </c>
      <c r="Q34" s="1" t="s">
        <v>297</v>
      </c>
      <c r="R34" s="1" t="s">
        <v>298</v>
      </c>
      <c r="S34" s="2" t="str">
        <f>HYPERLINK("https://www.solarquotes.com.au/wp-content/uploads/2021/01/sungrow-sgRT.pdf","Yes")</f>
        <v>Yes</v>
      </c>
      <c r="T34" s="2" t="str">
        <f>HYPERLINK("https://www.solarquotes.com.au/wp-content/uploads/2021/01/sungrow-warranty-aus.pdf","Yes")</f>
        <v>Yes</v>
      </c>
      <c r="U3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2025-01-28T03:13:13+00:00</dcterms:created>
  <dcterms:modified xsi:type="dcterms:W3CDTF">2025-01-28T03:13:13+00:00</dcterms:modified>
  <dc:title>Untitled Spreadsheet</dc:title>
  <dc:description/>
  <dc:subject/>
  <cp:keywords/>
  <cp:category/>
</cp:coreProperties>
</file>